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\IMU\電路相關\微縮板\群瞻科技購料打件\"/>
    </mc:Choice>
  </mc:AlternateContent>
  <xr:revisionPtr revIDLastSave="0" documentId="13_ncr:1_{32BA6F1C-7639-416F-A175-D3C2AA434C7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MU_EVB_v02p2_MAIN_1212" sheetId="5" r:id="rId1"/>
    <sheet name="IMU_EVB_v02p3_MAIN_0421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7" l="1"/>
  <c r="G13" i="7"/>
  <c r="G14" i="7"/>
  <c r="G15" i="7"/>
  <c r="G16" i="7"/>
  <c r="G17" i="7"/>
  <c r="G18" i="7"/>
  <c r="G19" i="7"/>
  <c r="G20" i="7"/>
  <c r="G21" i="7"/>
  <c r="G22" i="7"/>
  <c r="G23" i="7"/>
  <c r="G24" i="7"/>
  <c r="G7" i="7"/>
  <c r="G8" i="7"/>
  <c r="G9" i="7"/>
  <c r="G10" i="7"/>
  <c r="G6" i="7"/>
  <c r="G31" i="7"/>
  <c r="G32" i="7"/>
  <c r="G33" i="7"/>
  <c r="G34" i="7"/>
  <c r="G35" i="7"/>
  <c r="G36" i="7"/>
  <c r="G37" i="7"/>
  <c r="G26" i="7"/>
  <c r="G27" i="7"/>
  <c r="G28" i="7"/>
  <c r="G29" i="7"/>
  <c r="G30" i="7"/>
  <c r="G25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6" i="7"/>
  <c r="G55" i="7"/>
  <c r="G59" i="7"/>
  <c r="G60" i="7"/>
  <c r="G61" i="7"/>
  <c r="G62" i="7"/>
  <c r="G63" i="7"/>
  <c r="G64" i="7"/>
  <c r="G65" i="7"/>
  <c r="G66" i="7"/>
  <c r="G67" i="7"/>
  <c r="G68" i="7"/>
  <c r="G69" i="7"/>
  <c r="G58" i="7"/>
  <c r="G4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6" i="5"/>
  <c r="G30" i="5"/>
  <c r="G31" i="5"/>
  <c r="G32" i="5"/>
  <c r="G33" i="5"/>
  <c r="G34" i="5"/>
  <c r="G35" i="5"/>
  <c r="G36" i="5"/>
  <c r="G37" i="5"/>
  <c r="G29" i="5"/>
  <c r="G27" i="5"/>
  <c r="G28" i="5"/>
  <c r="G55" i="5" l="1"/>
  <c r="G61" i="5"/>
  <c r="G62" i="5"/>
  <c r="G63" i="5"/>
  <c r="G64" i="5"/>
  <c r="G65" i="5"/>
  <c r="G66" i="5"/>
  <c r="G67" i="5"/>
  <c r="G68" i="5"/>
  <c r="G69" i="5"/>
  <c r="G60" i="5"/>
  <c r="G54" i="5"/>
  <c r="G53" i="5"/>
  <c r="G52" i="5"/>
  <c r="G51" i="5"/>
  <c r="G50" i="5"/>
  <c r="G49" i="5"/>
  <c r="G48" i="5"/>
  <c r="G47" i="5"/>
  <c r="G45" i="5"/>
  <c r="G44" i="5"/>
  <c r="G43" i="5"/>
  <c r="G42" i="5"/>
  <c r="G41" i="5"/>
  <c r="G40" i="5"/>
  <c r="G39" i="5"/>
  <c r="G38" i="5"/>
  <c r="G6" i="5"/>
</calcChain>
</file>

<file path=xl/sharedStrings.xml><?xml version="1.0" encoding="utf-8"?>
<sst xmlns="http://schemas.openxmlformats.org/spreadsheetml/2006/main" count="639" uniqueCount="191">
  <si>
    <t>Quantity</t>
  </si>
  <si>
    <t>0.1u</t>
  </si>
  <si>
    <t>100p</t>
  </si>
  <si>
    <t>30p</t>
  </si>
  <si>
    <t>300p</t>
  </si>
  <si>
    <t>NC</t>
  </si>
  <si>
    <t>0.22u</t>
  </si>
  <si>
    <t>0.01u</t>
  </si>
  <si>
    <t>1u</t>
  </si>
  <si>
    <t>1u/16V</t>
  </si>
  <si>
    <t>U2</t>
  </si>
  <si>
    <t>U3</t>
  </si>
  <si>
    <t>U5</t>
  </si>
  <si>
    <t>Item</t>
  </si>
  <si>
    <t>Reference</t>
  </si>
  <si>
    <t>Part</t>
  </si>
  <si>
    <t>______________________________________________</t>
  </si>
  <si>
    <t>1n</t>
  </si>
  <si>
    <t>C9</t>
  </si>
  <si>
    <t>20p</t>
  </si>
  <si>
    <t>10u/0805</t>
  </si>
  <si>
    <t>C26,C35</t>
  </si>
  <si>
    <t>C38,C41,C70,C71,C74,C75</t>
  </si>
  <si>
    <t>C42,C52,C53,C67</t>
  </si>
  <si>
    <t>1p</t>
  </si>
  <si>
    <t>10n</t>
  </si>
  <si>
    <t>C48,C50,C61,C65</t>
  </si>
  <si>
    <t>30n</t>
  </si>
  <si>
    <t>27p</t>
  </si>
  <si>
    <t>47u/16V/1210</t>
  </si>
  <si>
    <t>10u/50V/1210</t>
  </si>
  <si>
    <t>1.6p</t>
  </si>
  <si>
    <t>10p</t>
  </si>
  <si>
    <t>D1</t>
  </si>
  <si>
    <t>LED</t>
  </si>
  <si>
    <t>J3</t>
  </si>
  <si>
    <t>J4</t>
  </si>
  <si>
    <t>J13</t>
  </si>
  <si>
    <t>L1,L2</t>
  </si>
  <si>
    <t>1K</t>
  </si>
  <si>
    <t>R2,R14</t>
  </si>
  <si>
    <t>R7,R9</t>
  </si>
  <si>
    <t>10k</t>
  </si>
  <si>
    <t>R16,R28,R34</t>
  </si>
  <si>
    <t>R30,R31,R33,R58,R59,R60</t>
  </si>
  <si>
    <t>100K</t>
  </si>
  <si>
    <t>R51,R53,R61,R64</t>
  </si>
  <si>
    <t>50k</t>
  </si>
  <si>
    <t>R55,R63</t>
  </si>
  <si>
    <t>R75</t>
  </si>
  <si>
    <t>2.2K</t>
  </si>
  <si>
    <t>1M</t>
  </si>
  <si>
    <t>10M</t>
  </si>
  <si>
    <t>SW7,SW8</t>
  </si>
  <si>
    <t>BTN1</t>
  </si>
  <si>
    <t>U6,U10,U16</t>
  </si>
  <si>
    <t>U7,U8,U9</t>
  </si>
  <si>
    <t>U11,U15,U19,U20</t>
  </si>
  <si>
    <t>OPA388IDR</t>
  </si>
  <si>
    <t>U13</t>
  </si>
  <si>
    <t>DAC82002</t>
  </si>
  <si>
    <t>U17</t>
  </si>
  <si>
    <t>U18</t>
  </si>
  <si>
    <t>V</t>
    <phoneticPr fontId="1" type="noConversion"/>
  </si>
  <si>
    <t>X</t>
    <phoneticPr fontId="1" type="noConversion"/>
  </si>
  <si>
    <t>0603</t>
  </si>
  <si>
    <t>0603</t>
    <phoneticPr fontId="1" type="noConversion"/>
  </si>
  <si>
    <t>https://ppt.cc/fDkHxx</t>
    <phoneticPr fontId="1" type="noConversion"/>
  </si>
  <si>
    <t>https://ppt.cc/f4gTQx</t>
    <phoneticPr fontId="1" type="noConversion"/>
  </si>
  <si>
    <t>https://ppt.cc/fkY33x</t>
    <phoneticPr fontId="1" type="noConversion"/>
  </si>
  <si>
    <t>https://ppt.cc/fIpvEx</t>
    <phoneticPr fontId="1" type="noConversion"/>
  </si>
  <si>
    <t>https://ppt.cc/fmk2cx</t>
    <phoneticPr fontId="1" type="noConversion"/>
  </si>
  <si>
    <t>https://ppt.cc/fWK3ix</t>
    <phoneticPr fontId="1" type="noConversion"/>
  </si>
  <si>
    <t>https://ppt.cc/fr8lex</t>
    <phoneticPr fontId="1" type="noConversion"/>
  </si>
  <si>
    <t>https://ppt.cc/fHOtMx</t>
    <phoneticPr fontId="1" type="noConversion"/>
  </si>
  <si>
    <t>https://ppt.cc/fzOSfx</t>
    <phoneticPr fontId="1" type="noConversion"/>
  </si>
  <si>
    <t>https://ppt.cc/fdKO1x</t>
    <phoneticPr fontId="1" type="noConversion"/>
  </si>
  <si>
    <t>0805</t>
    <phoneticPr fontId="1" type="noConversion"/>
  </si>
  <si>
    <t>1210</t>
    <phoneticPr fontId="1" type="noConversion"/>
  </si>
  <si>
    <t>https://ppt.cc/fGcA7x</t>
    <phoneticPr fontId="1" type="noConversion"/>
  </si>
  <si>
    <t>AXK6A2337YG</t>
    <phoneticPr fontId="1" type="noConversion"/>
  </si>
  <si>
    <t>https://ppt.cc/feNgex</t>
    <phoneticPr fontId="1" type="noConversion"/>
  </si>
  <si>
    <t>CONN HDR 7POS 0.1 TIN PCB</t>
    <phoneticPr fontId="1" type="noConversion"/>
  </si>
  <si>
    <t>https://ppt.cc/fxEDvx</t>
    <phoneticPr fontId="1" type="noConversion"/>
  </si>
  <si>
    <t>https://ppt.cc/f0gIOx</t>
    <phoneticPr fontId="1" type="noConversion"/>
  </si>
  <si>
    <t>Page1</t>
    <phoneticPr fontId="1" type="noConversion"/>
  </si>
  <si>
    <t>IMU_EVB_v02p1_MAIN_BOM</t>
    <phoneticPr fontId="1" type="noConversion"/>
  </si>
  <si>
    <t>T POINT S</t>
  </si>
  <si>
    <r>
      <rPr>
        <b/>
        <sz val="14"/>
        <color theme="1"/>
        <rFont val="微軟正黑體"/>
        <family val="2"/>
        <charset val="136"/>
      </rPr>
      <t>須備料</t>
    </r>
    <r>
      <rPr>
        <b/>
        <sz val="14"/>
        <color theme="1"/>
        <rFont val="Calibri"/>
        <family val="2"/>
      </rPr>
      <t>?</t>
    </r>
    <phoneticPr fontId="1" type="noConversion"/>
  </si>
  <si>
    <r>
      <rPr>
        <b/>
        <sz val="14"/>
        <color theme="1"/>
        <rFont val="微軟正黑體"/>
        <family val="2"/>
        <charset val="136"/>
      </rPr>
      <t>打件</t>
    </r>
    <r>
      <rPr>
        <b/>
        <sz val="14"/>
        <color theme="1"/>
        <rFont val="Calibri"/>
        <family val="2"/>
      </rPr>
      <t>?</t>
    </r>
    <phoneticPr fontId="1" type="noConversion"/>
  </si>
  <si>
    <r>
      <rPr>
        <b/>
        <sz val="14"/>
        <color theme="1"/>
        <rFont val="微軟正黑體"/>
        <family val="2"/>
        <charset val="136"/>
      </rPr>
      <t>備料數量</t>
    </r>
    <phoneticPr fontId="1" type="noConversion"/>
  </si>
  <si>
    <r>
      <rPr>
        <b/>
        <sz val="14"/>
        <color theme="0"/>
        <rFont val="微軟正黑體"/>
        <family val="2"/>
        <charset val="136"/>
      </rPr>
      <t>註記</t>
    </r>
    <phoneticPr fontId="1" type="noConversion"/>
  </si>
  <si>
    <r>
      <t>2P</t>
    </r>
    <r>
      <rPr>
        <sz val="12"/>
        <color theme="1"/>
        <rFont val="新細明體"/>
        <family val="2"/>
        <charset val="136"/>
      </rPr>
      <t>端子台</t>
    </r>
    <r>
      <rPr>
        <sz val="12"/>
        <color theme="1"/>
        <rFont val="Calibri"/>
        <family val="2"/>
      </rPr>
      <t xml:space="preserve"> 5mm</t>
    </r>
    <phoneticPr fontId="1" type="noConversion"/>
  </si>
  <si>
    <r>
      <t>2.54mm</t>
    </r>
    <r>
      <rPr>
        <sz val="12"/>
        <color theme="1"/>
        <rFont val="新細明體"/>
        <family val="2"/>
        <charset val="136"/>
      </rPr>
      <t>排針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新細明體"/>
        <family val="2"/>
        <charset val="136"/>
      </rPr>
      <t>單排</t>
    </r>
    <r>
      <rPr>
        <sz val="12"/>
        <color theme="1"/>
        <rFont val="Calibri"/>
        <family val="2"/>
      </rPr>
      <t>2pin</t>
    </r>
    <phoneticPr fontId="1" type="noConversion"/>
  </si>
  <si>
    <r>
      <t>2.54mm</t>
    </r>
    <r>
      <rPr>
        <sz val="12"/>
        <color theme="1"/>
        <rFont val="新細明體"/>
        <family val="2"/>
        <charset val="136"/>
      </rPr>
      <t>排針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新細明體"/>
        <family val="2"/>
        <charset val="136"/>
      </rPr>
      <t>單排</t>
    </r>
    <r>
      <rPr>
        <sz val="12"/>
        <color theme="1"/>
        <rFont val="Calibri"/>
        <family val="2"/>
      </rPr>
      <t>3pin</t>
    </r>
    <phoneticPr fontId="1" type="noConversion"/>
  </si>
  <si>
    <t>https://ppt.cc/fk7fVx</t>
    <phoneticPr fontId="1" type="noConversion"/>
  </si>
  <si>
    <t>https://ppt.cc/ff1FRx</t>
    <phoneticPr fontId="1" type="noConversion"/>
  </si>
  <si>
    <t>https://ppt.cc/fvqCmx</t>
    <phoneticPr fontId="1" type="noConversion"/>
  </si>
  <si>
    <t>C3</t>
  </si>
  <si>
    <t>R43,R44,R45,R46,R47</t>
  </si>
  <si>
    <t>CJS-1200B1</t>
  </si>
  <si>
    <t>THS4521IDGKR</t>
  </si>
  <si>
    <t>TLV3801</t>
  </si>
  <si>
    <t>ADS9219</t>
  </si>
  <si>
    <t>OPAx205A</t>
  </si>
  <si>
    <t>SN74LV1T34DBV</t>
  </si>
  <si>
    <t>THS4567IRUNR</t>
  </si>
  <si>
    <t>TPS7A2050PDBVR</t>
  </si>
  <si>
    <t>TPS7A2018PDBVR</t>
  </si>
  <si>
    <t>SW1,SW2,SW3,SW4,SW5,SW6,SW9,SW10,SW11,SW12</t>
  </si>
  <si>
    <t>https://ppt.cc/fnwmYx</t>
    <phoneticPr fontId="1" type="noConversion"/>
  </si>
  <si>
    <r>
      <t>2.54mm</t>
    </r>
    <r>
      <rPr>
        <sz val="12"/>
        <color theme="1"/>
        <rFont val="細明體"/>
        <family val="2"/>
        <charset val="136"/>
      </rPr>
      <t>排針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細明體"/>
        <family val="2"/>
        <charset val="136"/>
      </rPr>
      <t>雙排</t>
    </r>
    <r>
      <rPr>
        <sz val="12"/>
        <color theme="1"/>
        <rFont val="Calibri"/>
        <family val="2"/>
      </rPr>
      <t>40pin</t>
    </r>
    <phoneticPr fontId="1" type="noConversion"/>
  </si>
  <si>
    <t>上次購買的跟成品一併寄回</t>
    <phoneticPr fontId="1" type="noConversion"/>
  </si>
  <si>
    <t>C4,C6,C22,C100</t>
  </si>
  <si>
    <t>C24,C28,C34,C37</t>
  </si>
  <si>
    <t>C47,C60,C79,C86</t>
  </si>
  <si>
    <t>C58</t>
  </si>
  <si>
    <t>C68,C72,C96</t>
  </si>
  <si>
    <t>C69,C73,C97</t>
  </si>
  <si>
    <t>C76,C82</t>
  </si>
  <si>
    <t>C83,C95</t>
  </si>
  <si>
    <t>J6,J9,J14,J15,J17,J18</t>
  </si>
  <si>
    <t>J22</t>
  </si>
  <si>
    <t>J23,J24</t>
  </si>
  <si>
    <t>BLM18KG260TN1D</t>
  </si>
  <si>
    <t>R25</t>
  </si>
  <si>
    <t>R52,R54,R62,R65</t>
  </si>
  <si>
    <t>R74,R76,R96</t>
  </si>
  <si>
    <t>R77,R84,R99,R100</t>
  </si>
  <si>
    <t>R85,R95</t>
  </si>
  <si>
    <t>T</t>
  </si>
  <si>
    <t>U1,U4,U23</t>
  </si>
  <si>
    <t>OPA320SAIDBVR</t>
  </si>
  <si>
    <t>U12,U14</t>
  </si>
  <si>
    <t>C1,C2,C11,C12,C15,C30,C36,C59,C62,C87,C92</t>
  </si>
  <si>
    <t>C5,C16,C18,C20,C25,C32,C43,C66,C89,C90</t>
  </si>
  <si>
    <t>C13,C14,C31,C44,C56,C77,C84</t>
  </si>
  <si>
    <t>R32,R35,R40,R41,R42,R50,R68,R69,R71,R72,C101,C102</t>
  </si>
  <si>
    <t>R1,R3,R5,R8,R11,R12,R15,R17,R29,R48,R70,R89,R92</t>
  </si>
  <si>
    <t>R4,R10,R18,R19,R20,R21,R22,R24,R26,R27,R37,R39</t>
  </si>
  <si>
    <t>R6,R23,R79,R80,R81,R82,R88,R91</t>
  </si>
  <si>
    <t>R13,R36,R38,R66,R67,R86,R93</t>
  </si>
  <si>
    <t>R49,R56,R57,R73,R78,R83,R87,R94,R97,R98</t>
  </si>
  <si>
    <t>C10,C27,C49,C64,C80,C81,C91,C94,C98</t>
  </si>
  <si>
    <t>C7,C8,C17,C19,C21,C23,C29,C33,C39,C40,C45,C46,C51,C54,C55,C57,C63,C78,C85,C99</t>
  </si>
  <si>
    <t>24-1</t>
    <phoneticPr fontId="1" type="noConversion"/>
  </si>
  <si>
    <t>TP1,TP2,TP3,TP4,TP5,TP6,TP7,TP8,TP9,TP10,TP11,TP12,TP13,TP14,TP15,TP16,TP18,TP19,TP20,TP21</t>
    <phoneticPr fontId="1" type="noConversion"/>
  </si>
  <si>
    <t>https://ppt.cc/fzysLx</t>
    <phoneticPr fontId="1" type="noConversion"/>
  </si>
  <si>
    <t>24-2</t>
    <phoneticPr fontId="1" type="noConversion"/>
  </si>
  <si>
    <t>J5,J7,J8</t>
    <phoneticPr fontId="1" type="noConversion"/>
  </si>
  <si>
    <r>
      <t>2.54mm</t>
    </r>
    <r>
      <rPr>
        <sz val="12"/>
        <color theme="1"/>
        <rFont val="新細明體"/>
        <family val="2"/>
        <charset val="136"/>
      </rPr>
      <t>排針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新細明體"/>
        <family val="2"/>
        <charset val="136"/>
      </rPr>
      <t>單排</t>
    </r>
    <r>
      <rPr>
        <sz val="12"/>
        <color theme="1"/>
        <rFont val="Calibri"/>
        <family val="2"/>
      </rPr>
      <t>9pin</t>
    </r>
    <phoneticPr fontId="1" type="noConversion"/>
  </si>
  <si>
    <r>
      <t>2.54mm</t>
    </r>
    <r>
      <rPr>
        <sz val="12"/>
        <color theme="1"/>
        <rFont val="新細明體"/>
        <family val="2"/>
        <charset val="136"/>
      </rPr>
      <t>排針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新細明體"/>
        <family val="2"/>
        <charset val="136"/>
      </rPr>
      <t>單排</t>
    </r>
    <r>
      <rPr>
        <sz val="12"/>
        <color theme="1"/>
        <rFont val="Calibri"/>
        <family val="2"/>
      </rPr>
      <t>11pin</t>
    </r>
    <phoneticPr fontId="1" type="noConversion"/>
  </si>
  <si>
    <t>CONN HDR 8POS 0.1 TIN PCB</t>
    <phoneticPr fontId="1" type="noConversion"/>
  </si>
  <si>
    <t>J10,J11,J20</t>
    <phoneticPr fontId="1" type="noConversion"/>
  </si>
  <si>
    <t>26-1</t>
    <phoneticPr fontId="1" type="noConversion"/>
  </si>
  <si>
    <t>26-2</t>
    <phoneticPr fontId="1" type="noConversion"/>
  </si>
  <si>
    <t>J12</t>
    <phoneticPr fontId="1" type="noConversion"/>
  </si>
  <si>
    <t>J21</t>
    <phoneticPr fontId="1" type="noConversion"/>
  </si>
  <si>
    <t>CONN HDR 9POS 0.1 TIN PCB</t>
    <phoneticPr fontId="1" type="noConversion"/>
  </si>
  <si>
    <t>TPS7A2033PDBVR</t>
    <phoneticPr fontId="1" type="noConversion"/>
  </si>
  <si>
    <t>純代料</t>
    <phoneticPr fontId="1" type="noConversion"/>
  </si>
  <si>
    <t>https://ppt.cc/fHHMNx</t>
    <phoneticPr fontId="1" type="noConversion"/>
  </si>
  <si>
    <t>C3,C34,C37</t>
  </si>
  <si>
    <t>C24,C28</t>
  </si>
  <si>
    <t>C26</t>
  </si>
  <si>
    <t>C35,C36,C59,C62</t>
  </si>
  <si>
    <t>C103</t>
  </si>
  <si>
    <t>100n</t>
  </si>
  <si>
    <t>J6,J9,J14,J15</t>
  </si>
  <si>
    <t>2k</t>
  </si>
  <si>
    <t>R7,R9,R23,R79,R81</t>
  </si>
  <si>
    <t>R8,R48,R70</t>
  </si>
  <si>
    <t>1k</t>
  </si>
  <si>
    <t>R16,R28</t>
  </si>
  <si>
    <t>5k</t>
  </si>
  <si>
    <t>R34</t>
  </si>
  <si>
    <t>R49,R56,R57,R73</t>
  </si>
  <si>
    <t>R77,R84,R85,R95</t>
  </si>
  <si>
    <t>1G</t>
  </si>
  <si>
    <t>R78,R83</t>
  </si>
  <si>
    <t>100M</t>
  </si>
  <si>
    <t>U11,U15</t>
  </si>
  <si>
    <t>U19,U20</t>
  </si>
  <si>
    <t>C1,C2,C11,C12,C15,C30,C76,C82,C83,C95,C101,C102</t>
  </si>
  <si>
    <t>C5,C16,C18,C20,C25,C32,C43,C66</t>
  </si>
  <si>
    <t>C9,R32,R35,R40,R41,R42,R50,R68,R69,R71,R72,R102,R103</t>
  </si>
  <si>
    <t>R1,R3,R5,R11,R12,R13,R15,R17,R29,R36,R38,R66,R67,R97,R98,R99,R100,R101</t>
  </si>
  <si>
    <t>OPA2392DSGR</t>
    <phoneticPr fontId="1" type="noConversion"/>
  </si>
  <si>
    <t>https://ppt.cc/fF6XMx</t>
    <phoneticPr fontId="1" type="noConversion"/>
  </si>
  <si>
    <t>THS4551IDGKR</t>
    <phoneticPr fontId="1" type="noConversion"/>
  </si>
  <si>
    <t>https://ppt.cc/f9Mswx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</si>
</sst>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  <font>
      <u/>
      <sz val="12"/>
      <color theme="10"/>
      <name val="Calibri"/>
      <family val="2"/>
    </font>
    <font>
      <sz val="12"/>
      <color theme="1"/>
      <name val="細明體"/>
      <family val="2"/>
      <charset val="136"/>
    </font>
    <font>
      <u/>
      <sz val="12"/>
      <color rgb="FFFF0000"/>
      <name val="Microsoft JhengHei"/>
      <family val="2"/>
    </font>
    <font>
      <sz val="12"/>
      <color rgb="FFFF0000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6" fillId="0" borderId="0" xfId="0" quotePrefix="1" applyFont="1">
      <alignment vertical="center"/>
    </xf>
    <xf numFmtId="0" fontId="9" fillId="0" borderId="0" xfId="1" quotePrefix="1" applyFont="1">
      <alignment vertical="center"/>
    </xf>
    <xf numFmtId="0" fontId="9" fillId="0" borderId="0" xfId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quotePrefix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0" applyFont="1" applyAlignment="1">
      <alignment vertical="center" wrapText="1"/>
    </xf>
    <xf numFmtId="0" fontId="4" fillId="0" borderId="0" xfId="1">
      <alignment vertical="center"/>
    </xf>
  </cellXfs>
  <cellStyles count="2">
    <cellStyle name="一般" xfId="0" builtinId="0"/>
    <cellStyle name="超連結" xfId="1" builtinId="8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pt.cc/fmk2cx" TargetMode="External"/><Relationship Id="rId13" Type="http://schemas.openxmlformats.org/officeDocument/2006/relationships/hyperlink" Target="https://ppt.cc/fdKO1x" TargetMode="External"/><Relationship Id="rId18" Type="http://schemas.openxmlformats.org/officeDocument/2006/relationships/hyperlink" Target="https://ppt.cc/fGcA7x" TargetMode="External"/><Relationship Id="rId3" Type="http://schemas.openxmlformats.org/officeDocument/2006/relationships/hyperlink" Target="https://ppt.cc/ff1FRx" TargetMode="External"/><Relationship Id="rId7" Type="http://schemas.openxmlformats.org/officeDocument/2006/relationships/hyperlink" Target="https://ppt.cc/fIpvEx" TargetMode="External"/><Relationship Id="rId12" Type="http://schemas.openxmlformats.org/officeDocument/2006/relationships/hyperlink" Target="https://ppt.cc/fzOSfx" TargetMode="External"/><Relationship Id="rId17" Type="http://schemas.openxmlformats.org/officeDocument/2006/relationships/hyperlink" Target="https://ppt.cc/feNgex" TargetMode="External"/><Relationship Id="rId2" Type="http://schemas.openxmlformats.org/officeDocument/2006/relationships/hyperlink" Target="https://ppt.cc/f0gIOx" TargetMode="External"/><Relationship Id="rId16" Type="http://schemas.openxmlformats.org/officeDocument/2006/relationships/hyperlink" Target="https://ppt.cc/fzysLx" TargetMode="External"/><Relationship Id="rId20" Type="http://schemas.openxmlformats.org/officeDocument/2006/relationships/hyperlink" Target="https://ppt.cc/fHHMNx" TargetMode="External"/><Relationship Id="rId1" Type="http://schemas.openxmlformats.org/officeDocument/2006/relationships/hyperlink" Target="https://ppt.cc/fxEDvx" TargetMode="External"/><Relationship Id="rId6" Type="http://schemas.openxmlformats.org/officeDocument/2006/relationships/hyperlink" Target="https://ppt.cc/fkY33x" TargetMode="External"/><Relationship Id="rId11" Type="http://schemas.openxmlformats.org/officeDocument/2006/relationships/hyperlink" Target="https://ppt.cc/fHOtMx" TargetMode="External"/><Relationship Id="rId5" Type="http://schemas.openxmlformats.org/officeDocument/2006/relationships/hyperlink" Target="https://ppt.cc/f4gTQx" TargetMode="External"/><Relationship Id="rId15" Type="http://schemas.openxmlformats.org/officeDocument/2006/relationships/hyperlink" Target="https://ppt.cc/fnwmYx" TargetMode="External"/><Relationship Id="rId10" Type="http://schemas.openxmlformats.org/officeDocument/2006/relationships/hyperlink" Target="https://ppt.cc/fr8lex" TargetMode="External"/><Relationship Id="rId19" Type="http://schemas.openxmlformats.org/officeDocument/2006/relationships/hyperlink" Target="https://ppt.cc/fvqCmx" TargetMode="External"/><Relationship Id="rId4" Type="http://schemas.openxmlformats.org/officeDocument/2006/relationships/hyperlink" Target="https://ppt.cc/fDkHxx" TargetMode="External"/><Relationship Id="rId9" Type="http://schemas.openxmlformats.org/officeDocument/2006/relationships/hyperlink" Target="https://ppt.cc/fWK3ix" TargetMode="External"/><Relationship Id="rId14" Type="http://schemas.openxmlformats.org/officeDocument/2006/relationships/hyperlink" Target="https://ppt.cc/fk7fV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pt.cc/fnwmYx" TargetMode="External"/><Relationship Id="rId13" Type="http://schemas.openxmlformats.org/officeDocument/2006/relationships/hyperlink" Target="https://ppt.cc/ff1FRx" TargetMode="External"/><Relationship Id="rId18" Type="http://schemas.openxmlformats.org/officeDocument/2006/relationships/hyperlink" Target="https://ppt.cc/fzysLx" TargetMode="External"/><Relationship Id="rId3" Type="http://schemas.openxmlformats.org/officeDocument/2006/relationships/hyperlink" Target="https://ppt.cc/fzOSfx" TargetMode="External"/><Relationship Id="rId7" Type="http://schemas.openxmlformats.org/officeDocument/2006/relationships/hyperlink" Target="https://ppt.cc/fIpvEx" TargetMode="External"/><Relationship Id="rId12" Type="http://schemas.openxmlformats.org/officeDocument/2006/relationships/hyperlink" Target="https://ppt.cc/f9Mswx" TargetMode="External"/><Relationship Id="rId17" Type="http://schemas.openxmlformats.org/officeDocument/2006/relationships/hyperlink" Target="https://ppt.cc/f0gIOx" TargetMode="External"/><Relationship Id="rId2" Type="http://schemas.openxmlformats.org/officeDocument/2006/relationships/hyperlink" Target="https://ppt.cc/fWK3ix" TargetMode="External"/><Relationship Id="rId16" Type="http://schemas.openxmlformats.org/officeDocument/2006/relationships/hyperlink" Target="https://ppt.cc/fxEDvx" TargetMode="External"/><Relationship Id="rId20" Type="http://schemas.openxmlformats.org/officeDocument/2006/relationships/hyperlink" Target="https://ppt.cc/fGcA7x" TargetMode="External"/><Relationship Id="rId1" Type="http://schemas.openxmlformats.org/officeDocument/2006/relationships/hyperlink" Target="https://ppt.cc/fF6XMx" TargetMode="External"/><Relationship Id="rId6" Type="http://schemas.openxmlformats.org/officeDocument/2006/relationships/hyperlink" Target="https://ppt.cc/fDkHxx" TargetMode="External"/><Relationship Id="rId11" Type="http://schemas.openxmlformats.org/officeDocument/2006/relationships/hyperlink" Target="https://ppt.cc/fr8lex" TargetMode="External"/><Relationship Id="rId5" Type="http://schemas.openxmlformats.org/officeDocument/2006/relationships/hyperlink" Target="https://ppt.cc/fHOtMx" TargetMode="External"/><Relationship Id="rId15" Type="http://schemas.openxmlformats.org/officeDocument/2006/relationships/hyperlink" Target="https://ppt.cc/fvqCmx" TargetMode="External"/><Relationship Id="rId10" Type="http://schemas.openxmlformats.org/officeDocument/2006/relationships/hyperlink" Target="https://ppt.cc/fkY33x" TargetMode="External"/><Relationship Id="rId19" Type="http://schemas.openxmlformats.org/officeDocument/2006/relationships/hyperlink" Target="https://ppt.cc/feNgex" TargetMode="External"/><Relationship Id="rId4" Type="http://schemas.openxmlformats.org/officeDocument/2006/relationships/hyperlink" Target="https://ppt.cc/fdKO1x" TargetMode="External"/><Relationship Id="rId9" Type="http://schemas.openxmlformats.org/officeDocument/2006/relationships/hyperlink" Target="https://ppt.cc/f4gTQx" TargetMode="External"/><Relationship Id="rId14" Type="http://schemas.openxmlformats.org/officeDocument/2006/relationships/hyperlink" Target="https://ppt.cc/fk7fV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E6297-596D-4297-91D0-1B7A557012D9}">
  <sheetPr>
    <tabColor theme="0" tint="-0.34998626667073579"/>
  </sheetPr>
  <dimension ref="A1:H70"/>
  <sheetViews>
    <sheetView topLeftCell="A9" zoomScale="85" zoomScaleNormal="85" workbookViewId="0">
      <selection activeCell="H28" sqref="H28:H36"/>
    </sheetView>
  </sheetViews>
  <sheetFormatPr defaultRowHeight="15.75"/>
  <cols>
    <col min="1" max="1" width="9" style="1" customWidth="1"/>
    <col min="2" max="2" width="11.625" style="1" customWidth="1"/>
    <col min="3" max="3" width="34.5" style="7" customWidth="1"/>
    <col min="4" max="4" width="28.75" style="1" bestFit="1" customWidth="1"/>
    <col min="5" max="7" width="10.625" style="1" customWidth="1"/>
    <col min="8" max="8" width="32.25" style="1" customWidth="1"/>
    <col min="9" max="9" width="12.875" style="1" bestFit="1" customWidth="1"/>
    <col min="10" max="16384" width="9" style="1"/>
  </cols>
  <sheetData>
    <row r="1" spans="1:8">
      <c r="B1" s="1" t="s">
        <v>85</v>
      </c>
      <c r="C1" s="7" t="s">
        <v>86</v>
      </c>
    </row>
    <row r="3" spans="1:8" ht="18.75">
      <c r="A3" s="1" t="s">
        <v>13</v>
      </c>
      <c r="B3" s="1" t="s">
        <v>0</v>
      </c>
      <c r="C3" s="7" t="s">
        <v>14</v>
      </c>
      <c r="D3" s="1" t="s">
        <v>15</v>
      </c>
      <c r="E3" s="2" t="s">
        <v>88</v>
      </c>
      <c r="F3" s="2" t="s">
        <v>89</v>
      </c>
      <c r="G3" s="2" t="s">
        <v>90</v>
      </c>
      <c r="H3" s="3" t="s">
        <v>91</v>
      </c>
    </row>
    <row r="4" spans="1:8">
      <c r="A4" s="1" t="s">
        <v>16</v>
      </c>
    </row>
    <row r="6" spans="1:8">
      <c r="A6" s="1">
        <v>1</v>
      </c>
      <c r="B6" s="1">
        <v>11</v>
      </c>
      <c r="C6" s="1" t="s">
        <v>134</v>
      </c>
      <c r="D6" s="1" t="s">
        <v>17</v>
      </c>
      <c r="E6" s="1" t="s">
        <v>63</v>
      </c>
      <c r="F6" s="1" t="s">
        <v>63</v>
      </c>
      <c r="G6" s="1">
        <f>B6*20</f>
        <v>220</v>
      </c>
      <c r="H6" s="4" t="s">
        <v>65</v>
      </c>
    </row>
    <row r="7" spans="1:8">
      <c r="A7" s="1">
        <v>2</v>
      </c>
      <c r="B7" s="1">
        <v>1</v>
      </c>
      <c r="C7" s="7" t="s">
        <v>98</v>
      </c>
      <c r="D7" s="1" t="s">
        <v>2</v>
      </c>
      <c r="E7" s="1" t="s">
        <v>63</v>
      </c>
      <c r="F7" s="1" t="s">
        <v>63</v>
      </c>
      <c r="G7" s="1">
        <f t="shared" ref="G7:G24" si="0">B7*20</f>
        <v>20</v>
      </c>
      <c r="H7" s="4" t="s">
        <v>65</v>
      </c>
    </row>
    <row r="8" spans="1:8">
      <c r="A8" s="1">
        <v>3</v>
      </c>
      <c r="B8" s="1">
        <v>4</v>
      </c>
      <c r="C8" s="7" t="s">
        <v>113</v>
      </c>
      <c r="D8" s="1" t="s">
        <v>7</v>
      </c>
      <c r="E8" s="1" t="s">
        <v>63</v>
      </c>
      <c r="F8" s="1" t="s">
        <v>63</v>
      </c>
      <c r="G8" s="1">
        <f t="shared" si="0"/>
        <v>80</v>
      </c>
      <c r="H8" s="4" t="s">
        <v>65</v>
      </c>
    </row>
    <row r="9" spans="1:8" ht="31.5">
      <c r="A9" s="1">
        <v>4</v>
      </c>
      <c r="B9" s="1">
        <v>10</v>
      </c>
      <c r="C9" s="7" t="s">
        <v>135</v>
      </c>
      <c r="D9" s="1" t="s">
        <v>8</v>
      </c>
      <c r="E9" s="1" t="s">
        <v>63</v>
      </c>
      <c r="F9" s="1" t="s">
        <v>63</v>
      </c>
      <c r="G9" s="1">
        <f t="shared" si="0"/>
        <v>200</v>
      </c>
      <c r="H9" s="4" t="s">
        <v>65</v>
      </c>
    </row>
    <row r="10" spans="1:8" ht="47.25">
      <c r="A10" s="1">
        <v>5</v>
      </c>
      <c r="B10" s="1">
        <v>20</v>
      </c>
      <c r="C10" s="7" t="s">
        <v>144</v>
      </c>
      <c r="D10" s="1" t="s">
        <v>1</v>
      </c>
      <c r="E10" s="1" t="s">
        <v>63</v>
      </c>
      <c r="F10" s="1" t="s">
        <v>63</v>
      </c>
      <c r="G10" s="1">
        <f t="shared" si="0"/>
        <v>400</v>
      </c>
      <c r="H10" s="4" t="s">
        <v>65</v>
      </c>
    </row>
    <row r="11" spans="1:8">
      <c r="A11" s="1">
        <v>6</v>
      </c>
      <c r="B11" s="1">
        <v>1</v>
      </c>
      <c r="C11" s="7" t="s">
        <v>18</v>
      </c>
      <c r="D11" s="1" t="s">
        <v>19</v>
      </c>
      <c r="E11" s="1" t="s">
        <v>63</v>
      </c>
      <c r="F11" s="1" t="s">
        <v>63</v>
      </c>
      <c r="G11" s="1">
        <f t="shared" si="0"/>
        <v>20</v>
      </c>
      <c r="H11" s="4" t="s">
        <v>65</v>
      </c>
    </row>
    <row r="12" spans="1:8">
      <c r="A12" s="1">
        <v>7</v>
      </c>
      <c r="B12" s="1">
        <v>9</v>
      </c>
      <c r="C12" s="7" t="s">
        <v>143</v>
      </c>
      <c r="D12" s="1" t="s">
        <v>6</v>
      </c>
      <c r="E12" s="1" t="s">
        <v>63</v>
      </c>
      <c r="F12" s="1" t="s">
        <v>63</v>
      </c>
      <c r="G12" s="1">
        <f t="shared" si="0"/>
        <v>180</v>
      </c>
      <c r="H12" s="4" t="s">
        <v>65</v>
      </c>
    </row>
    <row r="13" spans="1:8">
      <c r="A13" s="1">
        <v>8</v>
      </c>
      <c r="B13" s="1">
        <v>7</v>
      </c>
      <c r="C13" s="7" t="s">
        <v>136</v>
      </c>
      <c r="D13" s="1" t="s">
        <v>20</v>
      </c>
      <c r="E13" s="1" t="s">
        <v>63</v>
      </c>
      <c r="F13" s="1" t="s">
        <v>63</v>
      </c>
      <c r="G13" s="1">
        <f t="shared" si="0"/>
        <v>140</v>
      </c>
      <c r="H13" s="4" t="s">
        <v>77</v>
      </c>
    </row>
    <row r="14" spans="1:8">
      <c r="A14" s="1">
        <v>9</v>
      </c>
      <c r="B14" s="1">
        <v>4</v>
      </c>
      <c r="C14" s="7" t="s">
        <v>114</v>
      </c>
      <c r="D14" s="1" t="s">
        <v>3</v>
      </c>
      <c r="E14" s="1" t="s">
        <v>63</v>
      </c>
      <c r="F14" s="1" t="s">
        <v>63</v>
      </c>
      <c r="G14" s="1">
        <f t="shared" si="0"/>
        <v>80</v>
      </c>
      <c r="H14" s="4" t="s">
        <v>65</v>
      </c>
    </row>
    <row r="15" spans="1:8">
      <c r="A15" s="1">
        <v>10</v>
      </c>
      <c r="B15" s="1">
        <v>2</v>
      </c>
      <c r="C15" s="7" t="s">
        <v>21</v>
      </c>
      <c r="D15" s="1" t="s">
        <v>4</v>
      </c>
      <c r="E15" s="1" t="s">
        <v>63</v>
      </c>
      <c r="F15" s="1" t="s">
        <v>63</v>
      </c>
      <c r="G15" s="1">
        <f t="shared" si="0"/>
        <v>40</v>
      </c>
      <c r="H15" s="4" t="s">
        <v>65</v>
      </c>
    </row>
    <row r="16" spans="1:8">
      <c r="A16" s="1">
        <v>11</v>
      </c>
      <c r="B16" s="1">
        <v>6</v>
      </c>
      <c r="C16" s="7" t="s">
        <v>22</v>
      </c>
      <c r="D16" s="1" t="s">
        <v>9</v>
      </c>
      <c r="E16" s="1" t="s">
        <v>63</v>
      </c>
      <c r="F16" s="1" t="s">
        <v>63</v>
      </c>
      <c r="G16" s="1">
        <f t="shared" si="0"/>
        <v>120</v>
      </c>
      <c r="H16" s="4" t="s">
        <v>65</v>
      </c>
    </row>
    <row r="17" spans="1:8">
      <c r="A17" s="1">
        <v>12</v>
      </c>
      <c r="B17" s="1">
        <v>4</v>
      </c>
      <c r="C17" s="7" t="s">
        <v>23</v>
      </c>
      <c r="D17" s="1" t="s">
        <v>24</v>
      </c>
      <c r="E17" s="1" t="s">
        <v>63</v>
      </c>
      <c r="F17" s="1" t="s">
        <v>63</v>
      </c>
      <c r="G17" s="1">
        <f t="shared" si="0"/>
        <v>80</v>
      </c>
      <c r="H17" s="4" t="s">
        <v>65</v>
      </c>
    </row>
    <row r="18" spans="1:8">
      <c r="A18" s="1">
        <v>13</v>
      </c>
      <c r="B18" s="1">
        <v>4</v>
      </c>
      <c r="C18" s="7" t="s">
        <v>115</v>
      </c>
      <c r="D18" s="1" t="s">
        <v>25</v>
      </c>
      <c r="E18" s="1" t="s">
        <v>63</v>
      </c>
      <c r="F18" s="1" t="s">
        <v>63</v>
      </c>
      <c r="G18" s="1">
        <f t="shared" si="0"/>
        <v>80</v>
      </c>
      <c r="H18" s="4" t="s">
        <v>65</v>
      </c>
    </row>
    <row r="19" spans="1:8">
      <c r="A19" s="1">
        <v>14</v>
      </c>
      <c r="B19" s="1">
        <v>4</v>
      </c>
      <c r="C19" s="7" t="s">
        <v>26</v>
      </c>
      <c r="D19" s="1" t="s">
        <v>27</v>
      </c>
      <c r="E19" s="1" t="s">
        <v>63</v>
      </c>
      <c r="F19" s="1" t="s">
        <v>63</v>
      </c>
      <c r="G19" s="1">
        <f t="shared" si="0"/>
        <v>80</v>
      </c>
      <c r="H19" s="4" t="s">
        <v>65</v>
      </c>
    </row>
    <row r="20" spans="1:8">
      <c r="A20" s="1">
        <v>15</v>
      </c>
      <c r="B20" s="1">
        <v>1</v>
      </c>
      <c r="C20" s="7" t="s">
        <v>116</v>
      </c>
      <c r="D20" s="1" t="s">
        <v>28</v>
      </c>
      <c r="E20" s="1" t="s">
        <v>63</v>
      </c>
      <c r="F20" s="1" t="s">
        <v>63</v>
      </c>
      <c r="G20" s="1">
        <f t="shared" si="0"/>
        <v>20</v>
      </c>
      <c r="H20" s="4" t="s">
        <v>65</v>
      </c>
    </row>
    <row r="21" spans="1:8">
      <c r="A21" s="1">
        <v>16</v>
      </c>
      <c r="B21" s="1">
        <v>3</v>
      </c>
      <c r="C21" s="7" t="s">
        <v>117</v>
      </c>
      <c r="D21" s="1" t="s">
        <v>29</v>
      </c>
      <c r="E21" s="1" t="s">
        <v>63</v>
      </c>
      <c r="F21" s="1" t="s">
        <v>63</v>
      </c>
      <c r="G21" s="1">
        <f t="shared" si="0"/>
        <v>60</v>
      </c>
      <c r="H21" s="4" t="s">
        <v>78</v>
      </c>
    </row>
    <row r="22" spans="1:8">
      <c r="A22" s="1">
        <v>17</v>
      </c>
      <c r="B22" s="1">
        <v>3</v>
      </c>
      <c r="C22" s="7" t="s">
        <v>118</v>
      </c>
      <c r="D22" s="1" t="s">
        <v>30</v>
      </c>
      <c r="E22" s="1" t="s">
        <v>63</v>
      </c>
      <c r="F22" s="1" t="s">
        <v>63</v>
      </c>
      <c r="G22" s="1">
        <f t="shared" si="0"/>
        <v>60</v>
      </c>
      <c r="H22" s="4" t="s">
        <v>78</v>
      </c>
    </row>
    <row r="23" spans="1:8">
      <c r="A23" s="1">
        <v>18</v>
      </c>
      <c r="B23" s="1">
        <v>2</v>
      </c>
      <c r="C23" s="7" t="s">
        <v>119</v>
      </c>
      <c r="D23" s="1" t="s">
        <v>31</v>
      </c>
      <c r="E23" s="1" t="s">
        <v>63</v>
      </c>
      <c r="F23" s="1" t="s">
        <v>63</v>
      </c>
      <c r="G23" s="1">
        <f t="shared" si="0"/>
        <v>40</v>
      </c>
      <c r="H23" s="4" t="s">
        <v>65</v>
      </c>
    </row>
    <row r="24" spans="1:8">
      <c r="A24" s="1">
        <v>19</v>
      </c>
      <c r="B24" s="1">
        <v>2</v>
      </c>
      <c r="C24" s="7" t="s">
        <v>120</v>
      </c>
      <c r="D24" s="1" t="s">
        <v>32</v>
      </c>
      <c r="E24" s="1" t="s">
        <v>63</v>
      </c>
      <c r="F24" s="1" t="s">
        <v>63</v>
      </c>
      <c r="G24" s="1">
        <f t="shared" si="0"/>
        <v>40</v>
      </c>
      <c r="H24" s="4" t="s">
        <v>65</v>
      </c>
    </row>
    <row r="25" spans="1:8" ht="31.5">
      <c r="A25" s="1">
        <v>20</v>
      </c>
      <c r="B25" s="1">
        <v>12</v>
      </c>
      <c r="C25" s="7" t="s">
        <v>137</v>
      </c>
      <c r="D25" s="1" t="s">
        <v>5</v>
      </c>
      <c r="E25" s="1" t="s">
        <v>64</v>
      </c>
      <c r="F25" s="1" t="s">
        <v>64</v>
      </c>
      <c r="H25" s="5"/>
    </row>
    <row r="26" spans="1:8">
      <c r="A26" s="1">
        <v>21</v>
      </c>
      <c r="B26" s="1">
        <v>1</v>
      </c>
      <c r="C26" s="7" t="s">
        <v>33</v>
      </c>
      <c r="D26" s="1" t="s">
        <v>34</v>
      </c>
      <c r="E26" s="1" t="s">
        <v>63</v>
      </c>
      <c r="F26" s="1" t="s">
        <v>63</v>
      </c>
      <c r="G26" s="1">
        <f>B26*20</f>
        <v>20</v>
      </c>
      <c r="H26" s="5" t="s">
        <v>97</v>
      </c>
    </row>
    <row r="27" spans="1:8" ht="16.5">
      <c r="A27" s="1">
        <v>22</v>
      </c>
      <c r="B27" s="1">
        <v>1</v>
      </c>
      <c r="C27" s="7" t="s">
        <v>35</v>
      </c>
      <c r="D27" s="1" t="s">
        <v>111</v>
      </c>
      <c r="E27" s="1" t="s">
        <v>63</v>
      </c>
      <c r="F27" s="1" t="s">
        <v>63</v>
      </c>
      <c r="G27" s="1">
        <f>B27*20</f>
        <v>20</v>
      </c>
      <c r="H27" s="5"/>
    </row>
    <row r="28" spans="1:8">
      <c r="A28" s="8">
        <v>23</v>
      </c>
      <c r="B28" s="1">
        <v>1</v>
      </c>
      <c r="C28" s="7" t="s">
        <v>36</v>
      </c>
      <c r="D28" s="1" t="s">
        <v>80</v>
      </c>
      <c r="E28" s="1" t="s">
        <v>63</v>
      </c>
      <c r="F28" s="1" t="s">
        <v>63</v>
      </c>
      <c r="G28" s="1">
        <f t="shared" ref="G28" si="1">B28*10</f>
        <v>10</v>
      </c>
      <c r="H28" s="5" t="s">
        <v>81</v>
      </c>
    </row>
    <row r="29" spans="1:8" ht="16.5">
      <c r="A29" s="8" t="s">
        <v>145</v>
      </c>
      <c r="B29" s="1">
        <v>3</v>
      </c>
      <c r="C29" s="7" t="s">
        <v>149</v>
      </c>
      <c r="D29" s="1" t="s">
        <v>93</v>
      </c>
      <c r="E29" s="1" t="s">
        <v>63</v>
      </c>
      <c r="F29" s="1" t="s">
        <v>63</v>
      </c>
      <c r="G29" s="1">
        <f>B29*20</f>
        <v>60</v>
      </c>
      <c r="H29" s="4"/>
    </row>
    <row r="30" spans="1:8" ht="16.5">
      <c r="A30" s="8" t="s">
        <v>148</v>
      </c>
      <c r="B30" s="1">
        <v>3</v>
      </c>
      <c r="C30" s="7" t="s">
        <v>153</v>
      </c>
      <c r="D30" s="1" t="s">
        <v>92</v>
      </c>
      <c r="E30" s="1" t="s">
        <v>63</v>
      </c>
      <c r="F30" s="1" t="s">
        <v>63</v>
      </c>
      <c r="G30" s="1">
        <f t="shared" ref="G30:G37" si="2">B30*20</f>
        <v>60</v>
      </c>
      <c r="H30" s="5" t="s">
        <v>79</v>
      </c>
    </row>
    <row r="31" spans="1:8" ht="16.5">
      <c r="A31" s="1">
        <v>25</v>
      </c>
      <c r="B31" s="1">
        <v>6</v>
      </c>
      <c r="C31" s="7" t="s">
        <v>121</v>
      </c>
      <c r="D31" s="1" t="s">
        <v>94</v>
      </c>
      <c r="E31" s="1" t="s">
        <v>63</v>
      </c>
      <c r="F31" s="1" t="s">
        <v>63</v>
      </c>
      <c r="G31" s="1">
        <f t="shared" si="2"/>
        <v>120</v>
      </c>
    </row>
    <row r="32" spans="1:8">
      <c r="A32" s="8" t="s">
        <v>154</v>
      </c>
      <c r="B32" s="1">
        <v>1</v>
      </c>
      <c r="C32" s="7" t="s">
        <v>156</v>
      </c>
      <c r="D32" s="1" t="s">
        <v>158</v>
      </c>
      <c r="E32" s="1" t="s">
        <v>63</v>
      </c>
      <c r="F32" s="1" t="s">
        <v>63</v>
      </c>
      <c r="G32" s="1">
        <f t="shared" si="2"/>
        <v>20</v>
      </c>
      <c r="H32" s="5" t="s">
        <v>84</v>
      </c>
    </row>
    <row r="33" spans="1:8" ht="16.5">
      <c r="A33" s="8" t="s">
        <v>155</v>
      </c>
      <c r="B33" s="1">
        <v>1</v>
      </c>
      <c r="C33" s="7" t="s">
        <v>157</v>
      </c>
      <c r="D33" s="1" t="s">
        <v>150</v>
      </c>
      <c r="E33" s="1" t="s">
        <v>63</v>
      </c>
      <c r="F33" s="1" t="s">
        <v>63</v>
      </c>
      <c r="G33" s="1">
        <f t="shared" si="2"/>
        <v>20</v>
      </c>
      <c r="H33" s="5"/>
    </row>
    <row r="34" spans="1:8">
      <c r="A34" s="1">
        <v>27</v>
      </c>
      <c r="B34" s="1">
        <v>1</v>
      </c>
      <c r="C34" s="7" t="s">
        <v>37</v>
      </c>
      <c r="D34" s="1" t="s">
        <v>82</v>
      </c>
      <c r="E34" s="1" t="s">
        <v>63</v>
      </c>
      <c r="F34" s="1" t="s">
        <v>63</v>
      </c>
      <c r="G34" s="1">
        <f t="shared" si="2"/>
        <v>20</v>
      </c>
      <c r="H34" s="5" t="s">
        <v>83</v>
      </c>
    </row>
    <row r="35" spans="1:8" ht="16.5">
      <c r="A35" s="1">
        <v>28</v>
      </c>
      <c r="B35" s="1">
        <v>1</v>
      </c>
      <c r="C35" s="7" t="s">
        <v>122</v>
      </c>
      <c r="D35" s="1" t="s">
        <v>151</v>
      </c>
      <c r="E35" s="1" t="s">
        <v>63</v>
      </c>
      <c r="F35" s="1" t="s">
        <v>63</v>
      </c>
      <c r="G35" s="1">
        <f t="shared" si="2"/>
        <v>20</v>
      </c>
      <c r="H35" s="6"/>
    </row>
    <row r="36" spans="1:8">
      <c r="A36" s="1">
        <v>29</v>
      </c>
      <c r="B36" s="1">
        <v>2</v>
      </c>
      <c r="C36" s="7" t="s">
        <v>123</v>
      </c>
      <c r="D36" s="1" t="s">
        <v>152</v>
      </c>
      <c r="E36" s="1" t="s">
        <v>63</v>
      </c>
      <c r="F36" s="1" t="s">
        <v>63</v>
      </c>
      <c r="G36" s="1">
        <f t="shared" si="2"/>
        <v>40</v>
      </c>
      <c r="H36" s="5" t="s">
        <v>147</v>
      </c>
    </row>
    <row r="37" spans="1:8">
      <c r="A37" s="1">
        <v>30</v>
      </c>
      <c r="B37" s="1">
        <v>2</v>
      </c>
      <c r="C37" s="7" t="s">
        <v>38</v>
      </c>
      <c r="D37" s="1" t="s">
        <v>124</v>
      </c>
      <c r="E37" s="1" t="s">
        <v>63</v>
      </c>
      <c r="F37" s="1" t="s">
        <v>63</v>
      </c>
      <c r="G37" s="1">
        <f t="shared" si="2"/>
        <v>40</v>
      </c>
      <c r="H37" s="4" t="s">
        <v>65</v>
      </c>
    </row>
    <row r="38" spans="1:8" ht="31.5">
      <c r="A38" s="1">
        <v>31</v>
      </c>
      <c r="B38" s="1">
        <v>13</v>
      </c>
      <c r="C38" s="7" t="s">
        <v>138</v>
      </c>
      <c r="D38" s="9" t="s">
        <v>39</v>
      </c>
      <c r="E38" s="1" t="s">
        <v>63</v>
      </c>
      <c r="F38" s="1" t="s">
        <v>63</v>
      </c>
      <c r="G38" s="1">
        <f t="shared" ref="G38:G55" si="3">B38*20</f>
        <v>260</v>
      </c>
      <c r="H38" s="4" t="s">
        <v>65</v>
      </c>
    </row>
    <row r="39" spans="1:8">
      <c r="A39" s="1">
        <v>32</v>
      </c>
      <c r="B39" s="1">
        <v>2</v>
      </c>
      <c r="C39" s="7" t="s">
        <v>40</v>
      </c>
      <c r="D39" s="9">
        <v>200</v>
      </c>
      <c r="E39" s="1" t="s">
        <v>63</v>
      </c>
      <c r="F39" s="1" t="s">
        <v>63</v>
      </c>
      <c r="G39" s="1">
        <f t="shared" si="3"/>
        <v>40</v>
      </c>
      <c r="H39" s="4" t="s">
        <v>65</v>
      </c>
    </row>
    <row r="40" spans="1:8" ht="31.5">
      <c r="A40" s="1">
        <v>33</v>
      </c>
      <c r="B40" s="1">
        <v>12</v>
      </c>
      <c r="C40" s="7" t="s">
        <v>139</v>
      </c>
      <c r="D40" s="9">
        <v>49.9</v>
      </c>
      <c r="E40" s="1" t="s">
        <v>63</v>
      </c>
      <c r="F40" s="1" t="s">
        <v>63</v>
      </c>
      <c r="G40" s="1">
        <f t="shared" si="3"/>
        <v>240</v>
      </c>
      <c r="H40" s="4" t="s">
        <v>65</v>
      </c>
    </row>
    <row r="41" spans="1:8">
      <c r="A41" s="1">
        <v>34</v>
      </c>
      <c r="B41" s="1">
        <v>8</v>
      </c>
      <c r="C41" s="7" t="s">
        <v>140</v>
      </c>
      <c r="D41" s="9">
        <v>0</v>
      </c>
      <c r="E41" s="1" t="s">
        <v>63</v>
      </c>
      <c r="F41" s="1" t="s">
        <v>63</v>
      </c>
      <c r="G41" s="1">
        <f t="shared" si="3"/>
        <v>160</v>
      </c>
      <c r="H41" s="4" t="s">
        <v>65</v>
      </c>
    </row>
    <row r="42" spans="1:8">
      <c r="A42" s="1">
        <v>35</v>
      </c>
      <c r="B42" s="1">
        <v>2</v>
      </c>
      <c r="C42" s="7" t="s">
        <v>41</v>
      </c>
      <c r="D42" s="9">
        <v>5</v>
      </c>
      <c r="E42" s="1" t="s">
        <v>63</v>
      </c>
      <c r="F42" s="1" t="s">
        <v>63</v>
      </c>
      <c r="G42" s="1">
        <f t="shared" si="3"/>
        <v>40</v>
      </c>
      <c r="H42" s="4" t="s">
        <v>65</v>
      </c>
    </row>
    <row r="43" spans="1:8">
      <c r="A43" s="1">
        <v>36</v>
      </c>
      <c r="B43" s="1">
        <v>7</v>
      </c>
      <c r="C43" s="7" t="s">
        <v>141</v>
      </c>
      <c r="D43" s="9" t="s">
        <v>42</v>
      </c>
      <c r="E43" s="1" t="s">
        <v>63</v>
      </c>
      <c r="F43" s="1" t="s">
        <v>63</v>
      </c>
      <c r="G43" s="1">
        <f t="shared" si="3"/>
        <v>140</v>
      </c>
      <c r="H43" s="4" t="s">
        <v>65</v>
      </c>
    </row>
    <row r="44" spans="1:8">
      <c r="A44" s="1">
        <v>37</v>
      </c>
      <c r="B44" s="1">
        <v>3</v>
      </c>
      <c r="C44" s="7" t="s">
        <v>43</v>
      </c>
      <c r="D44" s="9">
        <v>500</v>
      </c>
      <c r="E44" s="1" t="s">
        <v>63</v>
      </c>
      <c r="F44" s="1" t="s">
        <v>63</v>
      </c>
      <c r="G44" s="1">
        <f t="shared" si="3"/>
        <v>60</v>
      </c>
      <c r="H44" s="4" t="s">
        <v>65</v>
      </c>
    </row>
    <row r="45" spans="1:8">
      <c r="A45" s="1">
        <v>38</v>
      </c>
      <c r="B45" s="1">
        <v>1</v>
      </c>
      <c r="C45" s="7" t="s">
        <v>125</v>
      </c>
      <c r="D45" s="9">
        <v>20</v>
      </c>
      <c r="E45" s="1" t="s">
        <v>63</v>
      </c>
      <c r="F45" s="1" t="s">
        <v>63</v>
      </c>
      <c r="G45" s="1">
        <f t="shared" si="3"/>
        <v>20</v>
      </c>
      <c r="H45" s="4" t="s">
        <v>65</v>
      </c>
    </row>
    <row r="46" spans="1:8">
      <c r="A46" s="1">
        <v>39</v>
      </c>
      <c r="B46" s="1">
        <v>6</v>
      </c>
      <c r="C46" s="7" t="s">
        <v>44</v>
      </c>
      <c r="D46" s="9">
        <v>33</v>
      </c>
      <c r="E46" s="1" t="s">
        <v>63</v>
      </c>
      <c r="F46" s="1" t="s">
        <v>63</v>
      </c>
      <c r="G46" s="1">
        <f t="shared" si="3"/>
        <v>120</v>
      </c>
      <c r="H46" s="4" t="s">
        <v>65</v>
      </c>
    </row>
    <row r="47" spans="1:8">
      <c r="A47" s="1">
        <v>40</v>
      </c>
      <c r="B47" s="1">
        <v>5</v>
      </c>
      <c r="C47" s="7" t="s">
        <v>99</v>
      </c>
      <c r="D47" s="9">
        <v>100</v>
      </c>
      <c r="E47" s="1" t="s">
        <v>63</v>
      </c>
      <c r="F47" s="1" t="s">
        <v>63</v>
      </c>
      <c r="G47" s="1">
        <f t="shared" si="3"/>
        <v>100</v>
      </c>
      <c r="H47" s="4" t="s">
        <v>65</v>
      </c>
    </row>
    <row r="48" spans="1:8" ht="31.5">
      <c r="A48" s="1">
        <v>41</v>
      </c>
      <c r="B48" s="1">
        <v>10</v>
      </c>
      <c r="C48" s="7" t="s">
        <v>142</v>
      </c>
      <c r="D48" s="9" t="s">
        <v>45</v>
      </c>
      <c r="E48" s="1" t="s">
        <v>63</v>
      </c>
      <c r="F48" s="1" t="s">
        <v>63</v>
      </c>
      <c r="G48" s="1">
        <f t="shared" si="3"/>
        <v>200</v>
      </c>
      <c r="H48" s="4" t="s">
        <v>66</v>
      </c>
    </row>
    <row r="49" spans="1:8">
      <c r="A49" s="1">
        <v>42</v>
      </c>
      <c r="B49" s="1">
        <v>4</v>
      </c>
      <c r="C49" s="7" t="s">
        <v>46</v>
      </c>
      <c r="D49" s="9" t="s">
        <v>47</v>
      </c>
      <c r="E49" s="1" t="s">
        <v>63</v>
      </c>
      <c r="F49" s="1" t="s">
        <v>63</v>
      </c>
      <c r="G49" s="1">
        <f t="shared" si="3"/>
        <v>80</v>
      </c>
      <c r="H49" s="4" t="s">
        <v>65</v>
      </c>
    </row>
    <row r="50" spans="1:8">
      <c r="A50" s="1">
        <v>43</v>
      </c>
      <c r="B50" s="1">
        <v>4</v>
      </c>
      <c r="C50" s="7" t="s">
        <v>126</v>
      </c>
      <c r="D50" s="9">
        <v>50</v>
      </c>
      <c r="E50" s="1" t="s">
        <v>63</v>
      </c>
      <c r="F50" s="1" t="s">
        <v>63</v>
      </c>
      <c r="G50" s="1">
        <f t="shared" si="3"/>
        <v>80</v>
      </c>
      <c r="H50" s="4" t="s">
        <v>65</v>
      </c>
    </row>
    <row r="51" spans="1:8">
      <c r="A51" s="1">
        <v>44</v>
      </c>
      <c r="B51" s="1">
        <v>2</v>
      </c>
      <c r="C51" s="7" t="s">
        <v>48</v>
      </c>
      <c r="D51" s="9">
        <v>10</v>
      </c>
      <c r="E51" s="1" t="s">
        <v>63</v>
      </c>
      <c r="F51" s="1" t="s">
        <v>63</v>
      </c>
      <c r="G51" s="1">
        <f t="shared" si="3"/>
        <v>40</v>
      </c>
      <c r="H51" s="4" t="s">
        <v>65</v>
      </c>
    </row>
    <row r="52" spans="1:8">
      <c r="A52" s="1">
        <v>45</v>
      </c>
      <c r="B52" s="1">
        <v>3</v>
      </c>
      <c r="C52" s="7" t="s">
        <v>127</v>
      </c>
      <c r="D52" s="9">
        <v>0.47</v>
      </c>
      <c r="E52" s="1" t="s">
        <v>63</v>
      </c>
      <c r="F52" s="1" t="s">
        <v>63</v>
      </c>
      <c r="G52" s="1">
        <f t="shared" si="3"/>
        <v>60</v>
      </c>
      <c r="H52" s="4" t="s">
        <v>65</v>
      </c>
    </row>
    <row r="53" spans="1:8">
      <c r="A53" s="1">
        <v>46</v>
      </c>
      <c r="B53" s="1">
        <v>1</v>
      </c>
      <c r="C53" s="7" t="s">
        <v>49</v>
      </c>
      <c r="D53" s="9" t="s">
        <v>50</v>
      </c>
      <c r="E53" s="1" t="s">
        <v>63</v>
      </c>
      <c r="F53" s="1" t="s">
        <v>63</v>
      </c>
      <c r="G53" s="1">
        <f t="shared" si="3"/>
        <v>20</v>
      </c>
      <c r="H53" s="4" t="s">
        <v>65</v>
      </c>
    </row>
    <row r="54" spans="1:8">
      <c r="A54" s="1">
        <v>47</v>
      </c>
      <c r="B54" s="1">
        <v>4</v>
      </c>
      <c r="C54" s="7" t="s">
        <v>128</v>
      </c>
      <c r="D54" s="9" t="s">
        <v>51</v>
      </c>
      <c r="E54" s="1" t="s">
        <v>63</v>
      </c>
      <c r="F54" s="1" t="s">
        <v>63</v>
      </c>
      <c r="G54" s="1">
        <f t="shared" si="3"/>
        <v>80</v>
      </c>
      <c r="H54" s="4" t="s">
        <v>65</v>
      </c>
    </row>
    <row r="55" spans="1:8">
      <c r="A55" s="1">
        <v>48</v>
      </c>
      <c r="B55" s="1">
        <v>2</v>
      </c>
      <c r="C55" s="7" t="s">
        <v>129</v>
      </c>
      <c r="D55" s="9" t="s">
        <v>52</v>
      </c>
      <c r="E55" s="1" t="s">
        <v>63</v>
      </c>
      <c r="F55" s="1" t="s">
        <v>63</v>
      </c>
      <c r="G55" s="1">
        <f t="shared" si="3"/>
        <v>40</v>
      </c>
      <c r="H55" s="4" t="s">
        <v>66</v>
      </c>
    </row>
    <row r="56" spans="1:8" ht="31.5">
      <c r="A56" s="1">
        <v>49</v>
      </c>
      <c r="B56" s="1">
        <v>10</v>
      </c>
      <c r="C56" s="7" t="s">
        <v>109</v>
      </c>
      <c r="D56" s="1" t="s">
        <v>100</v>
      </c>
      <c r="E56" s="1" t="s">
        <v>63</v>
      </c>
      <c r="F56" s="1" t="s">
        <v>63</v>
      </c>
      <c r="G56" s="1">
        <v>40</v>
      </c>
      <c r="H56" s="6" t="s">
        <v>96</v>
      </c>
    </row>
    <row r="57" spans="1:8" ht="16.5">
      <c r="A57" s="1">
        <v>50</v>
      </c>
      <c r="B57" s="1">
        <v>2</v>
      </c>
      <c r="C57" s="7" t="s">
        <v>53</v>
      </c>
      <c r="D57" s="1" t="s">
        <v>54</v>
      </c>
      <c r="E57" s="1" t="s">
        <v>63</v>
      </c>
      <c r="F57" s="1" t="s">
        <v>63</v>
      </c>
      <c r="G57" s="1">
        <v>20</v>
      </c>
      <c r="H57" s="12" t="s">
        <v>95</v>
      </c>
    </row>
    <row r="58" spans="1:8">
      <c r="A58" s="1">
        <v>51</v>
      </c>
      <c r="C58" s="11" t="s">
        <v>160</v>
      </c>
      <c r="D58" s="1" t="s">
        <v>159</v>
      </c>
      <c r="E58" s="1" t="s">
        <v>63</v>
      </c>
      <c r="F58" s="1" t="s">
        <v>64</v>
      </c>
      <c r="G58" s="1">
        <v>20</v>
      </c>
      <c r="H58" s="6" t="s">
        <v>161</v>
      </c>
    </row>
    <row r="59" spans="1:8" ht="47.25">
      <c r="A59" s="1">
        <v>52</v>
      </c>
      <c r="B59" s="1">
        <v>20</v>
      </c>
      <c r="C59" s="7" t="s">
        <v>146</v>
      </c>
      <c r="D59" s="1" t="s">
        <v>130</v>
      </c>
      <c r="E59" s="1" t="s">
        <v>64</v>
      </c>
      <c r="F59" s="1" t="s">
        <v>64</v>
      </c>
      <c r="G59" s="1" t="s">
        <v>64</v>
      </c>
      <c r="H59" s="10" t="s">
        <v>112</v>
      </c>
    </row>
    <row r="60" spans="1:8">
      <c r="A60" s="1">
        <v>53</v>
      </c>
      <c r="B60" s="1">
        <v>3</v>
      </c>
      <c r="C60" s="7" t="s">
        <v>131</v>
      </c>
      <c r="D60" s="1" t="s">
        <v>101</v>
      </c>
      <c r="E60" s="1" t="s">
        <v>63</v>
      </c>
      <c r="F60" s="1" t="s">
        <v>63</v>
      </c>
      <c r="G60" s="1">
        <f t="shared" ref="G60:G69" si="4">B60*10</f>
        <v>30</v>
      </c>
      <c r="H60" s="6" t="s">
        <v>71</v>
      </c>
    </row>
    <row r="61" spans="1:8">
      <c r="A61" s="1">
        <v>54</v>
      </c>
      <c r="B61" s="1">
        <v>1</v>
      </c>
      <c r="C61" s="7" t="s">
        <v>10</v>
      </c>
      <c r="D61" s="1" t="s">
        <v>132</v>
      </c>
      <c r="E61" s="1" t="s">
        <v>63</v>
      </c>
      <c r="F61" s="1" t="s">
        <v>63</v>
      </c>
      <c r="G61" s="1">
        <f t="shared" si="4"/>
        <v>10</v>
      </c>
      <c r="H61" s="6" t="s">
        <v>110</v>
      </c>
    </row>
    <row r="62" spans="1:8">
      <c r="A62" s="1">
        <v>55</v>
      </c>
      <c r="B62" s="1">
        <v>1</v>
      </c>
      <c r="C62" s="7" t="s">
        <v>11</v>
      </c>
      <c r="D62" s="1" t="s">
        <v>102</v>
      </c>
      <c r="E62" s="1" t="s">
        <v>63</v>
      </c>
      <c r="F62" s="1" t="s">
        <v>63</v>
      </c>
      <c r="G62" s="1">
        <f t="shared" si="4"/>
        <v>10</v>
      </c>
      <c r="H62" s="6" t="s">
        <v>67</v>
      </c>
    </row>
    <row r="63" spans="1:8">
      <c r="A63" s="1">
        <v>56</v>
      </c>
      <c r="B63" s="1">
        <v>1</v>
      </c>
      <c r="C63" s="7" t="s">
        <v>12</v>
      </c>
      <c r="D63" s="1" t="s">
        <v>103</v>
      </c>
      <c r="E63" s="1" t="s">
        <v>63</v>
      </c>
      <c r="F63" s="1" t="s">
        <v>63</v>
      </c>
      <c r="G63" s="1">
        <f t="shared" si="4"/>
        <v>10</v>
      </c>
      <c r="H63" s="6" t="s">
        <v>70</v>
      </c>
    </row>
    <row r="64" spans="1:8">
      <c r="A64" s="1">
        <v>57</v>
      </c>
      <c r="B64" s="1">
        <v>3</v>
      </c>
      <c r="C64" s="7" t="s">
        <v>55</v>
      </c>
      <c r="D64" s="1" t="s">
        <v>104</v>
      </c>
      <c r="E64" s="1" t="s">
        <v>63</v>
      </c>
      <c r="F64" s="1" t="s">
        <v>63</v>
      </c>
      <c r="G64" s="1">
        <f t="shared" si="4"/>
        <v>30</v>
      </c>
      <c r="H64" s="6" t="s">
        <v>69</v>
      </c>
    </row>
    <row r="65" spans="1:8">
      <c r="A65" s="1">
        <v>58</v>
      </c>
      <c r="B65" s="1">
        <v>3</v>
      </c>
      <c r="C65" s="7" t="s">
        <v>56</v>
      </c>
      <c r="D65" s="1" t="s">
        <v>105</v>
      </c>
      <c r="E65" s="1" t="s">
        <v>63</v>
      </c>
      <c r="F65" s="1" t="s">
        <v>63</v>
      </c>
      <c r="G65" s="1">
        <f t="shared" si="4"/>
        <v>30</v>
      </c>
      <c r="H65" s="6" t="s">
        <v>68</v>
      </c>
    </row>
    <row r="66" spans="1:8">
      <c r="A66" s="1">
        <v>59</v>
      </c>
      <c r="B66" s="1">
        <v>4</v>
      </c>
      <c r="C66" s="7" t="s">
        <v>57</v>
      </c>
      <c r="D66" s="1" t="s">
        <v>106</v>
      </c>
      <c r="E66" s="1" t="s">
        <v>63</v>
      </c>
      <c r="F66" s="1" t="s">
        <v>63</v>
      </c>
      <c r="G66" s="1">
        <f t="shared" si="4"/>
        <v>40</v>
      </c>
      <c r="H66" s="6" t="s">
        <v>73</v>
      </c>
    </row>
    <row r="67" spans="1:8">
      <c r="A67" s="1">
        <v>60</v>
      </c>
      <c r="B67" s="1">
        <v>2</v>
      </c>
      <c r="C67" s="7" t="s">
        <v>133</v>
      </c>
      <c r="D67" s="1" t="s">
        <v>58</v>
      </c>
      <c r="E67" s="1" t="s">
        <v>63</v>
      </c>
      <c r="F67" s="1" t="s">
        <v>63</v>
      </c>
      <c r="G67" s="1">
        <f t="shared" si="4"/>
        <v>20</v>
      </c>
      <c r="H67" s="6" t="s">
        <v>74</v>
      </c>
    </row>
    <row r="68" spans="1:8">
      <c r="A68" s="1">
        <v>61</v>
      </c>
      <c r="B68" s="1">
        <v>1</v>
      </c>
      <c r="C68" s="7" t="s">
        <v>59</v>
      </c>
      <c r="D68" s="1" t="s">
        <v>60</v>
      </c>
      <c r="E68" s="1" t="s">
        <v>63</v>
      </c>
      <c r="F68" s="1" t="s">
        <v>63</v>
      </c>
      <c r="G68" s="1">
        <f t="shared" si="4"/>
        <v>10</v>
      </c>
      <c r="H68" s="6" t="s">
        <v>72</v>
      </c>
    </row>
    <row r="69" spans="1:8">
      <c r="A69" s="1">
        <v>62</v>
      </c>
      <c r="B69" s="1">
        <v>1</v>
      </c>
      <c r="C69" s="7" t="s">
        <v>61</v>
      </c>
      <c r="D69" s="1" t="s">
        <v>107</v>
      </c>
      <c r="E69" s="1" t="s">
        <v>63</v>
      </c>
      <c r="F69" s="1" t="s">
        <v>63</v>
      </c>
      <c r="G69" s="1">
        <f t="shared" si="4"/>
        <v>10</v>
      </c>
      <c r="H69" s="6" t="s">
        <v>75</v>
      </c>
    </row>
    <row r="70" spans="1:8">
      <c r="A70" s="1">
        <v>63</v>
      </c>
      <c r="B70" s="1">
        <v>1</v>
      </c>
      <c r="C70" s="1" t="s">
        <v>62</v>
      </c>
      <c r="D70" s="1" t="s">
        <v>108</v>
      </c>
      <c r="E70" s="1" t="s">
        <v>63</v>
      </c>
      <c r="F70" s="1" t="s">
        <v>63</v>
      </c>
      <c r="G70" s="1">
        <v>30</v>
      </c>
      <c r="H70" s="6" t="s">
        <v>76</v>
      </c>
    </row>
  </sheetData>
  <phoneticPr fontId="1" type="noConversion"/>
  <conditionalFormatting sqref="E6:F70">
    <cfRule type="cellIs" dxfId="1" priority="1" operator="equal">
      <formula>"V"</formula>
    </cfRule>
  </conditionalFormatting>
  <hyperlinks>
    <hyperlink ref="H34" r:id="rId1" xr:uid="{D95ACED9-F2DF-49B5-BAB1-C0E6D1DB6929}"/>
    <hyperlink ref="H32" r:id="rId2" xr:uid="{8383584F-A387-4C05-83F0-0A111EB13D6B}"/>
    <hyperlink ref="H56" r:id="rId3" xr:uid="{095C788F-897F-4EF3-B631-0D0478B5E735}"/>
    <hyperlink ref="H62" r:id="rId4" xr:uid="{B7C71D9E-6142-4D31-B981-2D0FDE21AB70}"/>
    <hyperlink ref="H65" r:id="rId5" xr:uid="{2F5FFC3D-0515-473D-855F-F910D7B0349F}"/>
    <hyperlink ref="H64" r:id="rId6" xr:uid="{1E0F69BE-DD11-4ECD-A018-A533FBB35DB7}"/>
    <hyperlink ref="H63" r:id="rId7" xr:uid="{DA167FC1-6FBC-40CC-B33F-FAA6FE71C84A}"/>
    <hyperlink ref="H60" r:id="rId8" xr:uid="{07801233-F448-4D49-824D-3C52BCC66A4C}"/>
    <hyperlink ref="H68" r:id="rId9" xr:uid="{561D8531-6B9C-4BFB-BCA9-EDC5D73D191C}"/>
    <hyperlink ref="H66" r:id="rId10" xr:uid="{07AC79F9-E75F-4E58-8A72-C4D5F041DBBB}"/>
    <hyperlink ref="H67" r:id="rId11" xr:uid="{7B2E3352-B3B4-4D5C-930B-39835A4DA4C4}"/>
    <hyperlink ref="H69" r:id="rId12" xr:uid="{1EB57FC4-E641-411B-8E43-B9F93F56706E}"/>
    <hyperlink ref="H70" r:id="rId13" xr:uid="{61CF126B-E01A-4638-BD0B-ABC4F13F02E0}"/>
    <hyperlink ref="H57" r:id="rId14" xr:uid="{D25BC33E-6357-46FF-A7E4-F32A4481001C}"/>
    <hyperlink ref="H61" r:id="rId15" xr:uid="{67742609-9180-4261-B49C-31BD747710AD}"/>
    <hyperlink ref="H36" r:id="rId16" xr:uid="{A7A73A45-96C4-44DB-936C-46D6C4D288BD}"/>
    <hyperlink ref="H28" r:id="rId17" xr:uid="{30AB8105-77A2-49AC-B81A-B6C70EBBD329}"/>
    <hyperlink ref="H30" r:id="rId18" xr:uid="{87E80DBE-EC0D-4E3F-845C-7EE2BB7C569D}"/>
    <hyperlink ref="H26" r:id="rId19" xr:uid="{6EE4CF47-68A6-4A89-8A0E-A7D10D906CC5}"/>
    <hyperlink ref="H58" r:id="rId20" xr:uid="{65A4DE44-6071-40C4-88D0-003DF630D6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22F23-FC8E-4479-9817-D7ECB8B6CFB8}">
  <sheetPr>
    <tabColor rgb="FFFFFF00"/>
  </sheetPr>
  <dimension ref="A1:M71"/>
  <sheetViews>
    <sheetView tabSelected="1" zoomScale="85" zoomScaleNormal="85" workbookViewId="0">
      <selection activeCell="J14" sqref="J14"/>
    </sheetView>
  </sheetViews>
  <sheetFormatPr defaultRowHeight="15.75"/>
  <cols>
    <col min="1" max="1" width="9" style="1" customWidth="1"/>
    <col min="2" max="2" width="11.625" style="1" customWidth="1"/>
    <col min="3" max="3" width="34.5" style="7" customWidth="1"/>
    <col min="4" max="4" width="28.75" style="1" bestFit="1" customWidth="1"/>
    <col min="5" max="7" width="10.625" style="1" customWidth="1"/>
    <col min="8" max="8" width="32.25" style="1" customWidth="1"/>
    <col min="9" max="9" width="12.875" style="1" bestFit="1" customWidth="1"/>
    <col min="10" max="16384" width="9" style="1"/>
  </cols>
  <sheetData>
    <row r="1" spans="1:8">
      <c r="B1" s="1" t="s">
        <v>85</v>
      </c>
      <c r="C1" s="7" t="s">
        <v>86</v>
      </c>
    </row>
    <row r="3" spans="1:8" ht="18.75">
      <c r="A3" s="1" t="s">
        <v>13</v>
      </c>
      <c r="B3" s="1" t="s">
        <v>0</v>
      </c>
      <c r="C3" s="7" t="s">
        <v>14</v>
      </c>
      <c r="D3" s="1" t="s">
        <v>15</v>
      </c>
      <c r="E3" s="2" t="s">
        <v>88</v>
      </c>
      <c r="F3" s="2" t="s">
        <v>89</v>
      </c>
      <c r="G3" s="2" t="s">
        <v>90</v>
      </c>
      <c r="H3" s="3" t="s">
        <v>91</v>
      </c>
    </row>
    <row r="4" spans="1:8">
      <c r="A4" s="1" t="s">
        <v>16</v>
      </c>
    </row>
    <row r="6" spans="1:8">
      <c r="A6" s="1">
        <v>1</v>
      </c>
      <c r="B6" s="1">
        <v>12</v>
      </c>
      <c r="C6" s="1" t="s">
        <v>183</v>
      </c>
      <c r="D6" s="1" t="s">
        <v>32</v>
      </c>
      <c r="E6" s="1" t="s">
        <v>63</v>
      </c>
      <c r="F6" s="1" t="s">
        <v>63</v>
      </c>
      <c r="G6" s="1">
        <f>B6*10</f>
        <v>120</v>
      </c>
      <c r="H6" s="4" t="s">
        <v>65</v>
      </c>
    </row>
    <row r="7" spans="1:8">
      <c r="A7" s="1">
        <v>2</v>
      </c>
      <c r="B7" s="1">
        <v>3</v>
      </c>
      <c r="C7" s="7" t="s">
        <v>162</v>
      </c>
      <c r="D7" s="1" t="s">
        <v>2</v>
      </c>
      <c r="E7" s="1" t="s">
        <v>63</v>
      </c>
      <c r="F7" s="1" t="s">
        <v>63</v>
      </c>
      <c r="G7" s="1">
        <f t="shared" ref="G7:G24" si="0">B7*10</f>
        <v>30</v>
      </c>
      <c r="H7" s="4" t="s">
        <v>65</v>
      </c>
    </row>
    <row r="8" spans="1:8">
      <c r="A8" s="1">
        <v>3</v>
      </c>
      <c r="B8" s="1">
        <v>4</v>
      </c>
      <c r="C8" s="7" t="s">
        <v>113</v>
      </c>
      <c r="D8" s="1" t="s">
        <v>7</v>
      </c>
      <c r="E8" s="1" t="s">
        <v>63</v>
      </c>
      <c r="F8" s="1" t="s">
        <v>63</v>
      </c>
      <c r="G8" s="1">
        <f t="shared" si="0"/>
        <v>40</v>
      </c>
      <c r="H8" s="4" t="s">
        <v>65</v>
      </c>
    </row>
    <row r="9" spans="1:8">
      <c r="A9" s="1">
        <v>4</v>
      </c>
      <c r="B9" s="1">
        <v>8</v>
      </c>
      <c r="C9" s="7" t="s">
        <v>184</v>
      </c>
      <c r="D9" s="1" t="s">
        <v>8</v>
      </c>
      <c r="E9" s="1" t="s">
        <v>63</v>
      </c>
      <c r="F9" s="1" t="s">
        <v>63</v>
      </c>
      <c r="G9" s="1">
        <f t="shared" si="0"/>
        <v>80</v>
      </c>
      <c r="H9" s="4" t="s">
        <v>65</v>
      </c>
    </row>
    <row r="10" spans="1:8" ht="47.25">
      <c r="A10" s="1">
        <v>5</v>
      </c>
      <c r="B10" s="1">
        <v>20</v>
      </c>
      <c r="C10" s="7" t="s">
        <v>144</v>
      </c>
      <c r="D10" s="1" t="s">
        <v>1</v>
      </c>
      <c r="E10" s="1" t="s">
        <v>63</v>
      </c>
      <c r="F10" s="1" t="s">
        <v>63</v>
      </c>
      <c r="G10" s="1">
        <f t="shared" si="0"/>
        <v>200</v>
      </c>
      <c r="H10" s="4" t="s">
        <v>65</v>
      </c>
    </row>
    <row r="11" spans="1:8" ht="31.5">
      <c r="A11" s="1">
        <v>6</v>
      </c>
      <c r="B11" s="1">
        <v>13</v>
      </c>
      <c r="C11" s="7" t="s">
        <v>185</v>
      </c>
      <c r="D11" s="1" t="s">
        <v>5</v>
      </c>
      <c r="E11" s="1" t="s">
        <v>64</v>
      </c>
      <c r="F11" s="1" t="s">
        <v>64</v>
      </c>
      <c r="H11" s="4"/>
    </row>
    <row r="12" spans="1:8">
      <c r="A12" s="1">
        <v>7</v>
      </c>
      <c r="B12" s="1">
        <v>9</v>
      </c>
      <c r="C12" s="7" t="s">
        <v>143</v>
      </c>
      <c r="D12" s="1" t="s">
        <v>6</v>
      </c>
      <c r="E12" s="1" t="s">
        <v>63</v>
      </c>
      <c r="F12" s="1" t="s">
        <v>63</v>
      </c>
      <c r="G12" s="1">
        <f t="shared" si="0"/>
        <v>90</v>
      </c>
      <c r="H12" s="4" t="s">
        <v>65</v>
      </c>
    </row>
    <row r="13" spans="1:8">
      <c r="A13" s="1">
        <v>8</v>
      </c>
      <c r="B13" s="1">
        <v>7</v>
      </c>
      <c r="C13" s="7" t="s">
        <v>136</v>
      </c>
      <c r="D13" s="1" t="s">
        <v>20</v>
      </c>
      <c r="E13" s="1" t="s">
        <v>63</v>
      </c>
      <c r="F13" s="1" t="s">
        <v>63</v>
      </c>
      <c r="G13" s="1">
        <f t="shared" si="0"/>
        <v>70</v>
      </c>
      <c r="H13" s="4" t="s">
        <v>77</v>
      </c>
    </row>
    <row r="14" spans="1:8">
      <c r="A14" s="1">
        <v>9</v>
      </c>
      <c r="B14" s="1">
        <v>2</v>
      </c>
      <c r="C14" s="7" t="s">
        <v>163</v>
      </c>
      <c r="D14" s="1" t="s">
        <v>3</v>
      </c>
      <c r="E14" s="1" t="s">
        <v>63</v>
      </c>
      <c r="F14" s="1" t="s">
        <v>63</v>
      </c>
      <c r="G14" s="1">
        <f t="shared" si="0"/>
        <v>20</v>
      </c>
      <c r="H14" s="4" t="s">
        <v>65</v>
      </c>
    </row>
    <row r="15" spans="1:8">
      <c r="A15" s="1">
        <v>10</v>
      </c>
      <c r="B15" s="1">
        <v>1</v>
      </c>
      <c r="C15" s="7" t="s">
        <v>164</v>
      </c>
      <c r="D15" s="1" t="s">
        <v>4</v>
      </c>
      <c r="E15" s="1" t="s">
        <v>63</v>
      </c>
      <c r="F15" s="1" t="s">
        <v>63</v>
      </c>
      <c r="G15" s="1">
        <f t="shared" si="0"/>
        <v>10</v>
      </c>
      <c r="H15" s="4" t="s">
        <v>65</v>
      </c>
    </row>
    <row r="16" spans="1:8">
      <c r="A16" s="1">
        <v>11</v>
      </c>
      <c r="B16" s="1">
        <v>4</v>
      </c>
      <c r="C16" s="7" t="s">
        <v>165</v>
      </c>
      <c r="D16" s="1" t="s">
        <v>17</v>
      </c>
      <c r="E16" s="1" t="s">
        <v>63</v>
      </c>
      <c r="F16" s="1" t="s">
        <v>63</v>
      </c>
      <c r="G16" s="1">
        <f t="shared" si="0"/>
        <v>40</v>
      </c>
      <c r="H16" s="4" t="s">
        <v>65</v>
      </c>
    </row>
    <row r="17" spans="1:8">
      <c r="A17" s="1">
        <v>12</v>
      </c>
      <c r="B17" s="1">
        <v>6</v>
      </c>
      <c r="C17" s="7" t="s">
        <v>22</v>
      </c>
      <c r="D17" s="1" t="s">
        <v>9</v>
      </c>
      <c r="E17" s="1" t="s">
        <v>63</v>
      </c>
      <c r="F17" s="1" t="s">
        <v>63</v>
      </c>
      <c r="G17" s="1">
        <f t="shared" si="0"/>
        <v>60</v>
      </c>
      <c r="H17" s="4" t="s">
        <v>65</v>
      </c>
    </row>
    <row r="18" spans="1:8">
      <c r="A18" s="1">
        <v>13</v>
      </c>
      <c r="B18" s="1">
        <v>4</v>
      </c>
      <c r="C18" s="7" t="s">
        <v>23</v>
      </c>
      <c r="D18" s="1" t="s">
        <v>24</v>
      </c>
      <c r="E18" s="1" t="s">
        <v>63</v>
      </c>
      <c r="F18" s="1" t="s">
        <v>63</v>
      </c>
      <c r="G18" s="1">
        <f t="shared" si="0"/>
        <v>40</v>
      </c>
      <c r="H18" s="4" t="s">
        <v>65</v>
      </c>
    </row>
    <row r="19" spans="1:8">
      <c r="A19" s="1">
        <v>14</v>
      </c>
      <c r="B19" s="1">
        <v>4</v>
      </c>
      <c r="C19" s="7" t="s">
        <v>115</v>
      </c>
      <c r="D19" s="1" t="s">
        <v>25</v>
      </c>
      <c r="E19" s="1" t="s">
        <v>63</v>
      </c>
      <c r="F19" s="1" t="s">
        <v>63</v>
      </c>
      <c r="G19" s="1">
        <f t="shared" si="0"/>
        <v>40</v>
      </c>
      <c r="H19" s="4" t="s">
        <v>65</v>
      </c>
    </row>
    <row r="20" spans="1:8">
      <c r="A20" s="1">
        <v>15</v>
      </c>
      <c r="B20" s="1">
        <v>4</v>
      </c>
      <c r="C20" s="7" t="s">
        <v>26</v>
      </c>
      <c r="D20" s="1" t="s">
        <v>27</v>
      </c>
      <c r="E20" s="1" t="s">
        <v>63</v>
      </c>
      <c r="F20" s="1" t="s">
        <v>63</v>
      </c>
      <c r="G20" s="1">
        <f t="shared" si="0"/>
        <v>40</v>
      </c>
      <c r="H20" s="4" t="s">
        <v>65</v>
      </c>
    </row>
    <row r="21" spans="1:8">
      <c r="A21" s="1">
        <v>16</v>
      </c>
      <c r="B21" s="1">
        <v>1</v>
      </c>
      <c r="C21" s="7" t="s">
        <v>116</v>
      </c>
      <c r="D21" s="1" t="s">
        <v>28</v>
      </c>
      <c r="E21" s="1" t="s">
        <v>63</v>
      </c>
      <c r="F21" s="1" t="s">
        <v>63</v>
      </c>
      <c r="G21" s="1">
        <f t="shared" si="0"/>
        <v>10</v>
      </c>
      <c r="H21" s="4" t="s">
        <v>65</v>
      </c>
    </row>
    <row r="22" spans="1:8">
      <c r="A22" s="1">
        <v>17</v>
      </c>
      <c r="B22" s="1">
        <v>3</v>
      </c>
      <c r="C22" s="7" t="s">
        <v>117</v>
      </c>
      <c r="D22" s="1" t="s">
        <v>29</v>
      </c>
      <c r="E22" s="1" t="s">
        <v>63</v>
      </c>
      <c r="F22" s="1" t="s">
        <v>63</v>
      </c>
      <c r="G22" s="1">
        <f t="shared" si="0"/>
        <v>30</v>
      </c>
      <c r="H22" s="4" t="s">
        <v>78</v>
      </c>
    </row>
    <row r="23" spans="1:8">
      <c r="A23" s="1">
        <v>18</v>
      </c>
      <c r="B23" s="1">
        <v>3</v>
      </c>
      <c r="C23" s="7" t="s">
        <v>118</v>
      </c>
      <c r="D23" s="1" t="s">
        <v>30</v>
      </c>
      <c r="E23" s="1" t="s">
        <v>63</v>
      </c>
      <c r="F23" s="1" t="s">
        <v>63</v>
      </c>
      <c r="G23" s="1">
        <f t="shared" si="0"/>
        <v>30</v>
      </c>
      <c r="H23" s="4" t="s">
        <v>78</v>
      </c>
    </row>
    <row r="24" spans="1:8">
      <c r="A24" s="1">
        <v>19</v>
      </c>
      <c r="B24" s="1">
        <v>1</v>
      </c>
      <c r="C24" s="7" t="s">
        <v>166</v>
      </c>
      <c r="D24" s="1" t="s">
        <v>167</v>
      </c>
      <c r="E24" s="1" t="s">
        <v>63</v>
      </c>
      <c r="F24" s="1" t="s">
        <v>63</v>
      </c>
      <c r="G24" s="1">
        <f t="shared" si="0"/>
        <v>10</v>
      </c>
      <c r="H24" s="4" t="s">
        <v>65</v>
      </c>
    </row>
    <row r="25" spans="1:8">
      <c r="A25" s="1">
        <v>20</v>
      </c>
      <c r="B25" s="1">
        <v>1</v>
      </c>
      <c r="C25" s="7" t="s">
        <v>33</v>
      </c>
      <c r="D25" s="1" t="s">
        <v>34</v>
      </c>
      <c r="E25" s="1" t="s">
        <v>63</v>
      </c>
      <c r="F25" s="1" t="s">
        <v>63</v>
      </c>
      <c r="G25" s="1">
        <f>B25*10</f>
        <v>10</v>
      </c>
      <c r="H25" s="5" t="s">
        <v>97</v>
      </c>
    </row>
    <row r="26" spans="1:8" ht="16.5">
      <c r="A26" s="1">
        <v>21</v>
      </c>
      <c r="B26" s="1">
        <v>1</v>
      </c>
      <c r="C26" s="7" t="s">
        <v>35</v>
      </c>
      <c r="D26" s="1" t="s">
        <v>111</v>
      </c>
      <c r="E26" s="1" t="s">
        <v>63</v>
      </c>
      <c r="F26" s="1" t="s">
        <v>63</v>
      </c>
      <c r="G26" s="1">
        <f t="shared" ref="G26:G37" si="1">B26*10</f>
        <v>10</v>
      </c>
      <c r="H26" s="5"/>
    </row>
    <row r="27" spans="1:8">
      <c r="A27" s="1">
        <v>22</v>
      </c>
      <c r="B27" s="1">
        <v>1</v>
      </c>
      <c r="C27" s="7" t="s">
        <v>36</v>
      </c>
      <c r="D27" s="1" t="s">
        <v>80</v>
      </c>
      <c r="E27" s="1" t="s">
        <v>63</v>
      </c>
      <c r="F27" s="1" t="s">
        <v>63</v>
      </c>
      <c r="G27" s="1">
        <f t="shared" si="1"/>
        <v>10</v>
      </c>
      <c r="H27" s="5" t="s">
        <v>81</v>
      </c>
    </row>
    <row r="28" spans="1:8" ht="16.5">
      <c r="A28" s="1">
        <v>23</v>
      </c>
      <c r="B28" s="1">
        <v>3</v>
      </c>
      <c r="C28" s="7" t="s">
        <v>149</v>
      </c>
      <c r="D28" s="1" t="s">
        <v>93</v>
      </c>
      <c r="E28" s="1" t="s">
        <v>63</v>
      </c>
      <c r="F28" s="1" t="s">
        <v>63</v>
      </c>
      <c r="G28" s="1">
        <f t="shared" si="1"/>
        <v>30</v>
      </c>
      <c r="H28" s="4"/>
    </row>
    <row r="29" spans="1:8" ht="16.5">
      <c r="A29" s="1">
        <v>24</v>
      </c>
      <c r="B29" s="1">
        <v>3</v>
      </c>
      <c r="C29" s="7" t="s">
        <v>153</v>
      </c>
      <c r="D29" s="1" t="s">
        <v>92</v>
      </c>
      <c r="E29" s="1" t="s">
        <v>63</v>
      </c>
      <c r="F29" s="1" t="s">
        <v>63</v>
      </c>
      <c r="G29" s="1">
        <f t="shared" si="1"/>
        <v>30</v>
      </c>
      <c r="H29" s="5" t="s">
        <v>79</v>
      </c>
    </row>
    <row r="30" spans="1:8" ht="16.5">
      <c r="A30" s="1">
        <v>25</v>
      </c>
      <c r="B30" s="1">
        <v>4</v>
      </c>
      <c r="C30" s="7" t="s">
        <v>168</v>
      </c>
      <c r="D30" s="1" t="s">
        <v>94</v>
      </c>
      <c r="E30" s="1" t="s">
        <v>63</v>
      </c>
      <c r="F30" s="1" t="s">
        <v>63</v>
      </c>
      <c r="G30" s="1">
        <f t="shared" si="1"/>
        <v>40</v>
      </c>
    </row>
    <row r="31" spans="1:8">
      <c r="A31" s="1">
        <v>26</v>
      </c>
      <c r="B31" s="1">
        <v>1</v>
      </c>
      <c r="C31" s="7" t="s">
        <v>156</v>
      </c>
      <c r="D31" s="1" t="s">
        <v>158</v>
      </c>
      <c r="E31" s="1" t="s">
        <v>63</v>
      </c>
      <c r="F31" s="1" t="s">
        <v>63</v>
      </c>
      <c r="G31" s="1">
        <f t="shared" si="1"/>
        <v>10</v>
      </c>
      <c r="H31" s="5" t="s">
        <v>84</v>
      </c>
    </row>
    <row r="32" spans="1:8" ht="16.5">
      <c r="A32" s="1">
        <v>27</v>
      </c>
      <c r="B32" s="1">
        <v>1</v>
      </c>
      <c r="C32" s="7" t="s">
        <v>157</v>
      </c>
      <c r="D32" s="1" t="s">
        <v>150</v>
      </c>
      <c r="E32" s="1" t="s">
        <v>63</v>
      </c>
      <c r="F32" s="1" t="s">
        <v>63</v>
      </c>
      <c r="G32" s="1">
        <f t="shared" si="1"/>
        <v>10</v>
      </c>
      <c r="H32" s="5"/>
    </row>
    <row r="33" spans="1:9">
      <c r="A33" s="1">
        <v>28</v>
      </c>
      <c r="B33" s="1">
        <v>1</v>
      </c>
      <c r="C33" s="7" t="s">
        <v>37</v>
      </c>
      <c r="D33" s="1" t="s">
        <v>82</v>
      </c>
      <c r="E33" s="1" t="s">
        <v>63</v>
      </c>
      <c r="F33" s="1" t="s">
        <v>63</v>
      </c>
      <c r="G33" s="1">
        <f t="shared" si="1"/>
        <v>10</v>
      </c>
      <c r="H33" s="5" t="s">
        <v>83</v>
      </c>
    </row>
    <row r="34" spans="1:9" ht="16.5">
      <c r="A34" s="1">
        <v>29</v>
      </c>
      <c r="B34" s="1">
        <v>1</v>
      </c>
      <c r="C34" s="7" t="s">
        <v>122</v>
      </c>
      <c r="D34" s="1" t="s">
        <v>151</v>
      </c>
      <c r="E34" s="1" t="s">
        <v>63</v>
      </c>
      <c r="F34" s="1" t="s">
        <v>63</v>
      </c>
      <c r="G34" s="1">
        <f t="shared" si="1"/>
        <v>10</v>
      </c>
      <c r="H34" s="6"/>
    </row>
    <row r="35" spans="1:9">
      <c r="A35" s="1">
        <v>30</v>
      </c>
      <c r="B35" s="1">
        <v>2</v>
      </c>
      <c r="C35" s="7" t="s">
        <v>123</v>
      </c>
      <c r="D35" s="1" t="s">
        <v>152</v>
      </c>
      <c r="E35" s="1" t="s">
        <v>63</v>
      </c>
      <c r="F35" s="1" t="s">
        <v>63</v>
      </c>
      <c r="G35" s="1">
        <f t="shared" si="1"/>
        <v>20</v>
      </c>
      <c r="H35" s="5" t="s">
        <v>147</v>
      </c>
    </row>
    <row r="36" spans="1:9">
      <c r="A36" s="1">
        <v>31</v>
      </c>
      <c r="B36" s="1">
        <v>2</v>
      </c>
      <c r="C36" s="7" t="s">
        <v>38</v>
      </c>
      <c r="D36" s="1" t="s">
        <v>124</v>
      </c>
      <c r="E36" s="1" t="s">
        <v>63</v>
      </c>
      <c r="F36" s="1" t="s">
        <v>63</v>
      </c>
      <c r="G36" s="1">
        <f t="shared" si="1"/>
        <v>20</v>
      </c>
      <c r="H36" s="4" t="s">
        <v>65</v>
      </c>
    </row>
    <row r="37" spans="1:9" ht="31.5">
      <c r="A37" s="1">
        <v>32</v>
      </c>
      <c r="B37" s="1">
        <v>18</v>
      </c>
      <c r="C37" s="7" t="s">
        <v>186</v>
      </c>
      <c r="D37" s="1" t="s">
        <v>42</v>
      </c>
      <c r="E37" s="1" t="s">
        <v>63</v>
      </c>
      <c r="F37" s="1" t="s">
        <v>63</v>
      </c>
      <c r="G37" s="1">
        <f t="shared" si="1"/>
        <v>180</v>
      </c>
      <c r="H37" s="4" t="s">
        <v>65</v>
      </c>
    </row>
    <row r="38" spans="1:9">
      <c r="A38" s="1">
        <v>33</v>
      </c>
      <c r="B38" s="1">
        <v>2</v>
      </c>
      <c r="C38" s="7" t="s">
        <v>40</v>
      </c>
      <c r="D38" s="1" t="s">
        <v>169</v>
      </c>
      <c r="E38" s="1" t="s">
        <v>63</v>
      </c>
      <c r="F38" s="1" t="s">
        <v>63</v>
      </c>
      <c r="G38" s="1">
        <f t="shared" ref="G38:G54" si="2">B38*10</f>
        <v>20</v>
      </c>
      <c r="H38" s="4" t="s">
        <v>65</v>
      </c>
      <c r="I38" s="5"/>
    </row>
    <row r="39" spans="1:9" ht="31.5">
      <c r="A39" s="1">
        <v>34</v>
      </c>
      <c r="B39" s="1">
        <v>12</v>
      </c>
      <c r="C39" s="7" t="s">
        <v>139</v>
      </c>
      <c r="D39" s="1">
        <v>49.9</v>
      </c>
      <c r="E39" s="1" t="s">
        <v>63</v>
      </c>
      <c r="F39" s="1" t="s">
        <v>63</v>
      </c>
      <c r="G39" s="1">
        <f t="shared" si="2"/>
        <v>120</v>
      </c>
      <c r="H39" s="4" t="s">
        <v>65</v>
      </c>
    </row>
    <row r="40" spans="1:9">
      <c r="A40" s="1">
        <v>35</v>
      </c>
      <c r="B40" s="1">
        <v>5</v>
      </c>
      <c r="C40" s="7" t="s">
        <v>170</v>
      </c>
      <c r="D40" s="9">
        <v>0</v>
      </c>
      <c r="E40" s="1" t="s">
        <v>63</v>
      </c>
      <c r="F40" s="1" t="s">
        <v>63</v>
      </c>
      <c r="G40" s="1">
        <f t="shared" si="2"/>
        <v>50</v>
      </c>
      <c r="H40" s="4" t="s">
        <v>65</v>
      </c>
    </row>
    <row r="41" spans="1:9">
      <c r="A41" s="1">
        <v>36</v>
      </c>
      <c r="B41" s="1">
        <v>3</v>
      </c>
      <c r="C41" s="7" t="s">
        <v>171</v>
      </c>
      <c r="D41" s="9" t="s">
        <v>172</v>
      </c>
      <c r="E41" s="1" t="s">
        <v>63</v>
      </c>
      <c r="F41" s="1" t="s">
        <v>63</v>
      </c>
      <c r="G41" s="1">
        <f t="shared" si="2"/>
        <v>30</v>
      </c>
      <c r="H41" s="4" t="s">
        <v>65</v>
      </c>
    </row>
    <row r="42" spans="1:9">
      <c r="A42" s="1">
        <v>37</v>
      </c>
      <c r="B42" s="1">
        <v>2</v>
      </c>
      <c r="C42" s="7" t="s">
        <v>173</v>
      </c>
      <c r="D42" s="9" t="s">
        <v>174</v>
      </c>
      <c r="E42" s="1" t="s">
        <v>63</v>
      </c>
      <c r="F42" s="1" t="s">
        <v>63</v>
      </c>
      <c r="G42" s="1">
        <f t="shared" si="2"/>
        <v>20</v>
      </c>
      <c r="H42" s="4" t="s">
        <v>65</v>
      </c>
    </row>
    <row r="43" spans="1:9">
      <c r="A43" s="1">
        <v>38</v>
      </c>
      <c r="B43" s="1">
        <v>1</v>
      </c>
      <c r="C43" s="7" t="s">
        <v>125</v>
      </c>
      <c r="D43" s="9">
        <v>20</v>
      </c>
      <c r="E43" s="1" t="s">
        <v>63</v>
      </c>
      <c r="F43" s="1" t="s">
        <v>63</v>
      </c>
      <c r="G43" s="1">
        <f t="shared" si="2"/>
        <v>10</v>
      </c>
      <c r="H43" s="4" t="s">
        <v>65</v>
      </c>
    </row>
    <row r="44" spans="1:9">
      <c r="A44" s="1">
        <v>39</v>
      </c>
      <c r="B44" s="1">
        <v>6</v>
      </c>
      <c r="C44" s="7" t="s">
        <v>44</v>
      </c>
      <c r="D44" s="9">
        <v>33</v>
      </c>
      <c r="E44" s="1" t="s">
        <v>63</v>
      </c>
      <c r="F44" s="1" t="s">
        <v>63</v>
      </c>
      <c r="G44" s="1">
        <f t="shared" si="2"/>
        <v>60</v>
      </c>
      <c r="H44" s="4" t="s">
        <v>65</v>
      </c>
    </row>
    <row r="45" spans="1:9">
      <c r="A45" s="1">
        <v>40</v>
      </c>
      <c r="B45" s="1">
        <v>1</v>
      </c>
      <c r="C45" s="7" t="s">
        <v>175</v>
      </c>
      <c r="D45" s="9">
        <v>500</v>
      </c>
      <c r="E45" s="1" t="s">
        <v>63</v>
      </c>
      <c r="F45" s="1" t="s">
        <v>63</v>
      </c>
      <c r="G45" s="1">
        <f t="shared" si="2"/>
        <v>10</v>
      </c>
      <c r="H45" s="4" t="s">
        <v>65</v>
      </c>
    </row>
    <row r="46" spans="1:9">
      <c r="A46" s="1">
        <v>41</v>
      </c>
      <c r="B46" s="1">
        <v>5</v>
      </c>
      <c r="C46" s="7" t="s">
        <v>99</v>
      </c>
      <c r="D46" s="9">
        <v>100</v>
      </c>
      <c r="E46" s="1" t="s">
        <v>63</v>
      </c>
      <c r="F46" s="1" t="s">
        <v>63</v>
      </c>
      <c r="G46" s="1">
        <f t="shared" si="2"/>
        <v>50</v>
      </c>
      <c r="H46" s="4" t="s">
        <v>65</v>
      </c>
    </row>
    <row r="47" spans="1:9">
      <c r="A47" s="1">
        <v>42</v>
      </c>
      <c r="B47" s="1">
        <v>4</v>
      </c>
      <c r="C47" s="7" t="s">
        <v>176</v>
      </c>
      <c r="D47" s="9" t="s">
        <v>45</v>
      </c>
      <c r="E47" s="1" t="s">
        <v>63</v>
      </c>
      <c r="F47" s="1" t="s">
        <v>63</v>
      </c>
      <c r="G47" s="1">
        <f t="shared" si="2"/>
        <v>40</v>
      </c>
      <c r="H47" s="4" t="s">
        <v>65</v>
      </c>
    </row>
    <row r="48" spans="1:9">
      <c r="A48" s="1">
        <v>43</v>
      </c>
      <c r="B48" s="1">
        <v>4</v>
      </c>
      <c r="C48" s="7" t="s">
        <v>46</v>
      </c>
      <c r="D48" s="9" t="s">
        <v>47</v>
      </c>
      <c r="E48" s="1" t="s">
        <v>63</v>
      </c>
      <c r="F48" s="1" t="s">
        <v>63</v>
      </c>
      <c r="G48" s="1">
        <f t="shared" si="2"/>
        <v>40</v>
      </c>
      <c r="H48" s="4" t="s">
        <v>65</v>
      </c>
    </row>
    <row r="49" spans="1:13">
      <c r="A49" s="1">
        <v>44</v>
      </c>
      <c r="B49" s="1">
        <v>4</v>
      </c>
      <c r="C49" s="7" t="s">
        <v>126</v>
      </c>
      <c r="D49" s="9">
        <v>50</v>
      </c>
      <c r="E49" s="1" t="s">
        <v>63</v>
      </c>
      <c r="F49" s="1" t="s">
        <v>63</v>
      </c>
      <c r="G49" s="1">
        <f t="shared" si="2"/>
        <v>40</v>
      </c>
      <c r="H49" s="4" t="s">
        <v>65</v>
      </c>
    </row>
    <row r="50" spans="1:13">
      <c r="A50" s="1">
        <v>45</v>
      </c>
      <c r="B50" s="1">
        <v>2</v>
      </c>
      <c r="C50" s="7" t="s">
        <v>48</v>
      </c>
      <c r="D50" s="9">
        <v>10</v>
      </c>
      <c r="E50" s="1" t="s">
        <v>63</v>
      </c>
      <c r="F50" s="1" t="s">
        <v>63</v>
      </c>
      <c r="G50" s="1">
        <f t="shared" si="2"/>
        <v>20</v>
      </c>
      <c r="H50" s="4" t="s">
        <v>66</v>
      </c>
    </row>
    <row r="51" spans="1:13">
      <c r="A51" s="1">
        <v>46</v>
      </c>
      <c r="B51" s="1">
        <v>3</v>
      </c>
      <c r="C51" s="7" t="s">
        <v>127</v>
      </c>
      <c r="D51" s="9">
        <v>0.47</v>
      </c>
      <c r="E51" s="1" t="s">
        <v>63</v>
      </c>
      <c r="F51" s="1" t="s">
        <v>63</v>
      </c>
      <c r="G51" s="1">
        <f t="shared" si="2"/>
        <v>30</v>
      </c>
      <c r="H51" s="4" t="s">
        <v>65</v>
      </c>
    </row>
    <row r="52" spans="1:13">
      <c r="A52" s="1">
        <v>47</v>
      </c>
      <c r="B52" s="1">
        <v>1</v>
      </c>
      <c r="C52" s="7" t="s">
        <v>49</v>
      </c>
      <c r="D52" s="9" t="s">
        <v>50</v>
      </c>
      <c r="E52" s="1" t="s">
        <v>63</v>
      </c>
      <c r="F52" s="1" t="s">
        <v>63</v>
      </c>
      <c r="G52" s="1">
        <f t="shared" si="2"/>
        <v>10</v>
      </c>
      <c r="H52" s="4" t="s">
        <v>65</v>
      </c>
    </row>
    <row r="53" spans="1:13">
      <c r="A53" s="1">
        <v>48</v>
      </c>
      <c r="B53" s="1">
        <v>4</v>
      </c>
      <c r="C53" s="7" t="s">
        <v>177</v>
      </c>
      <c r="D53" s="9" t="s">
        <v>178</v>
      </c>
      <c r="E53" s="1" t="s">
        <v>63</v>
      </c>
      <c r="F53" s="1" t="s">
        <v>63</v>
      </c>
      <c r="G53" s="1">
        <f t="shared" si="2"/>
        <v>40</v>
      </c>
      <c r="H53" s="4" t="s">
        <v>65</v>
      </c>
    </row>
    <row r="54" spans="1:13">
      <c r="A54" s="1">
        <v>49</v>
      </c>
      <c r="B54" s="1">
        <v>2</v>
      </c>
      <c r="C54" s="7" t="s">
        <v>179</v>
      </c>
      <c r="D54" s="9" t="s">
        <v>180</v>
      </c>
      <c r="E54" s="1" t="s">
        <v>63</v>
      </c>
      <c r="F54" s="1" t="s">
        <v>63</v>
      </c>
      <c r="G54" s="1">
        <f t="shared" si="2"/>
        <v>20</v>
      </c>
      <c r="H54" s="4" t="s">
        <v>65</v>
      </c>
    </row>
    <row r="55" spans="1:13" ht="31.5">
      <c r="A55" s="1">
        <v>50</v>
      </c>
      <c r="B55" s="1">
        <v>10</v>
      </c>
      <c r="C55" s="7" t="s">
        <v>109</v>
      </c>
      <c r="D55" s="9" t="s">
        <v>100</v>
      </c>
      <c r="E55" s="1" t="s">
        <v>63</v>
      </c>
      <c r="F55" s="1" t="s">
        <v>63</v>
      </c>
      <c r="G55" s="1">
        <f>B55*6</f>
        <v>60</v>
      </c>
      <c r="H55" s="5" t="s">
        <v>96</v>
      </c>
    </row>
    <row r="56" spans="1:13">
      <c r="A56" s="1">
        <v>51</v>
      </c>
      <c r="B56" s="1">
        <v>2</v>
      </c>
      <c r="C56" s="7" t="s">
        <v>53</v>
      </c>
      <c r="D56" s="9" t="s">
        <v>54</v>
      </c>
      <c r="E56" s="1" t="s">
        <v>63</v>
      </c>
      <c r="F56" s="1" t="s">
        <v>63</v>
      </c>
      <c r="G56" s="1">
        <f>B56*6</f>
        <v>12</v>
      </c>
      <c r="H56" s="5" t="s">
        <v>95</v>
      </c>
    </row>
    <row r="57" spans="1:13" ht="47.25">
      <c r="A57" s="1">
        <v>52</v>
      </c>
      <c r="B57" s="1">
        <v>20</v>
      </c>
      <c r="C57" s="7" t="s">
        <v>146</v>
      </c>
      <c r="D57" s="1" t="s">
        <v>87</v>
      </c>
      <c r="E57" s="1" t="s">
        <v>64</v>
      </c>
      <c r="F57" s="1" t="s">
        <v>64</v>
      </c>
      <c r="H57" s="6"/>
    </row>
    <row r="58" spans="1:13">
      <c r="A58" s="1">
        <v>53</v>
      </c>
      <c r="B58" s="1">
        <v>3</v>
      </c>
      <c r="C58" s="7" t="s">
        <v>131</v>
      </c>
      <c r="D58" s="1" t="s">
        <v>189</v>
      </c>
      <c r="E58" s="1" t="s">
        <v>63</v>
      </c>
      <c r="F58" s="1" t="s">
        <v>63</v>
      </c>
      <c r="G58" s="1">
        <f>B58*5</f>
        <v>15</v>
      </c>
      <c r="H58" s="6" t="s">
        <v>190</v>
      </c>
      <c r="M58" s="6"/>
    </row>
    <row r="59" spans="1:13">
      <c r="A59" s="1">
        <v>54</v>
      </c>
      <c r="B59" s="1">
        <v>1</v>
      </c>
      <c r="C59" s="7" t="s">
        <v>10</v>
      </c>
      <c r="D59" s="1" t="s">
        <v>132</v>
      </c>
      <c r="E59" s="1" t="s">
        <v>63</v>
      </c>
      <c r="F59" s="1" t="s">
        <v>63</v>
      </c>
      <c r="G59" s="1">
        <f t="shared" ref="G59:G69" si="3">B59*5</f>
        <v>5</v>
      </c>
      <c r="H59" s="6" t="s">
        <v>110</v>
      </c>
      <c r="M59" s="6"/>
    </row>
    <row r="60" spans="1:13">
      <c r="A60" s="1">
        <v>55</v>
      </c>
      <c r="B60" s="1">
        <v>1</v>
      </c>
      <c r="C60" s="7" t="s">
        <v>11</v>
      </c>
      <c r="D60" s="1" t="s">
        <v>102</v>
      </c>
      <c r="E60" s="1" t="s">
        <v>63</v>
      </c>
      <c r="F60" s="1" t="s">
        <v>63</v>
      </c>
      <c r="G60" s="1">
        <f t="shared" si="3"/>
        <v>5</v>
      </c>
      <c r="H60" s="6" t="s">
        <v>67</v>
      </c>
      <c r="M60" s="10"/>
    </row>
    <row r="61" spans="1:13">
      <c r="A61" s="1">
        <v>56</v>
      </c>
      <c r="B61" s="1">
        <v>1</v>
      </c>
      <c r="C61" s="7" t="s">
        <v>12</v>
      </c>
      <c r="D61" s="1" t="s">
        <v>103</v>
      </c>
      <c r="E61" s="1" t="s">
        <v>63</v>
      </c>
      <c r="F61" s="1" t="s">
        <v>63</v>
      </c>
      <c r="G61" s="1">
        <f t="shared" si="3"/>
        <v>5</v>
      </c>
      <c r="H61" s="6" t="s">
        <v>70</v>
      </c>
      <c r="M61" s="6"/>
    </row>
    <row r="62" spans="1:13">
      <c r="A62" s="1">
        <v>57</v>
      </c>
      <c r="B62" s="1">
        <v>3</v>
      </c>
      <c r="C62" s="7" t="s">
        <v>55</v>
      </c>
      <c r="D62" s="1" t="s">
        <v>104</v>
      </c>
      <c r="E62" s="1" t="s">
        <v>63</v>
      </c>
      <c r="F62" s="1" t="s">
        <v>63</v>
      </c>
      <c r="G62" s="1">
        <f t="shared" si="3"/>
        <v>15</v>
      </c>
      <c r="H62" s="6" t="s">
        <v>69</v>
      </c>
      <c r="M62" s="6"/>
    </row>
    <row r="63" spans="1:13">
      <c r="A63" s="1">
        <v>58</v>
      </c>
      <c r="B63" s="1">
        <v>3</v>
      </c>
      <c r="C63" s="7" t="s">
        <v>56</v>
      </c>
      <c r="D63" s="1" t="s">
        <v>105</v>
      </c>
      <c r="E63" s="1" t="s">
        <v>63</v>
      </c>
      <c r="F63" s="1" t="s">
        <v>63</v>
      </c>
      <c r="G63" s="1">
        <f t="shared" si="3"/>
        <v>15</v>
      </c>
      <c r="H63" s="6" t="s">
        <v>68</v>
      </c>
      <c r="M63" s="6"/>
    </row>
    <row r="64" spans="1:13">
      <c r="A64" s="1">
        <v>59</v>
      </c>
      <c r="B64" s="1">
        <v>2</v>
      </c>
      <c r="C64" s="7" t="s">
        <v>181</v>
      </c>
      <c r="D64" s="1" t="s">
        <v>106</v>
      </c>
      <c r="E64" s="1" t="s">
        <v>63</v>
      </c>
      <c r="F64" s="1" t="s">
        <v>63</v>
      </c>
      <c r="G64" s="1">
        <f t="shared" si="3"/>
        <v>10</v>
      </c>
      <c r="H64" s="6" t="s">
        <v>73</v>
      </c>
      <c r="M64" s="6"/>
    </row>
    <row r="65" spans="1:13">
      <c r="A65" s="1">
        <v>60</v>
      </c>
      <c r="B65" s="1">
        <v>2</v>
      </c>
      <c r="C65" s="7" t="s">
        <v>133</v>
      </c>
      <c r="D65" s="1" t="s">
        <v>58</v>
      </c>
      <c r="E65" s="1" t="s">
        <v>63</v>
      </c>
      <c r="F65" s="1" t="s">
        <v>63</v>
      </c>
      <c r="G65" s="1">
        <f t="shared" si="3"/>
        <v>10</v>
      </c>
      <c r="H65" s="6" t="s">
        <v>74</v>
      </c>
      <c r="M65" s="6"/>
    </row>
    <row r="66" spans="1:13">
      <c r="A66" s="1">
        <v>61</v>
      </c>
      <c r="B66" s="1">
        <v>1</v>
      </c>
      <c r="C66" s="7" t="s">
        <v>59</v>
      </c>
      <c r="D66" s="1" t="s">
        <v>60</v>
      </c>
      <c r="E66" s="1" t="s">
        <v>63</v>
      </c>
      <c r="F66" s="1" t="s">
        <v>63</v>
      </c>
      <c r="G66" s="1">
        <f t="shared" si="3"/>
        <v>5</v>
      </c>
      <c r="H66" s="6" t="s">
        <v>72</v>
      </c>
      <c r="M66" s="6"/>
    </row>
    <row r="67" spans="1:13">
      <c r="A67" s="1">
        <v>62</v>
      </c>
      <c r="B67" s="1">
        <v>1</v>
      </c>
      <c r="C67" s="7" t="s">
        <v>61</v>
      </c>
      <c r="D67" s="1" t="s">
        <v>107</v>
      </c>
      <c r="E67" s="1" t="s">
        <v>63</v>
      </c>
      <c r="F67" s="1" t="s">
        <v>63</v>
      </c>
      <c r="G67" s="1">
        <f t="shared" si="3"/>
        <v>5</v>
      </c>
      <c r="H67" s="6" t="s">
        <v>75</v>
      </c>
      <c r="M67" s="6"/>
    </row>
    <row r="68" spans="1:13">
      <c r="A68" s="1">
        <v>63</v>
      </c>
      <c r="B68" s="1">
        <v>1</v>
      </c>
      <c r="C68" s="7" t="s">
        <v>62</v>
      </c>
      <c r="D68" s="1" t="s">
        <v>108</v>
      </c>
      <c r="E68" s="1" t="s">
        <v>63</v>
      </c>
      <c r="F68" s="1" t="s">
        <v>63</v>
      </c>
      <c r="G68" s="1">
        <f t="shared" si="3"/>
        <v>5</v>
      </c>
      <c r="H68" s="6" t="s">
        <v>76</v>
      </c>
      <c r="M68" s="6"/>
    </row>
    <row r="69" spans="1:13" ht="16.5">
      <c r="A69" s="1">
        <v>64</v>
      </c>
      <c r="B69" s="1">
        <v>2</v>
      </c>
      <c r="C69" s="7" t="s">
        <v>182</v>
      </c>
      <c r="D69" s="1" t="s">
        <v>187</v>
      </c>
      <c r="E69" s="1" t="s">
        <v>63</v>
      </c>
      <c r="F69" s="1" t="s">
        <v>63</v>
      </c>
      <c r="G69" s="1">
        <f t="shared" si="3"/>
        <v>10</v>
      </c>
      <c r="H69" s="6" t="s">
        <v>188</v>
      </c>
      <c r="I69" s="12"/>
      <c r="M69" s="6"/>
    </row>
    <row r="70" spans="1:13">
      <c r="H70" s="6"/>
      <c r="M70" s="6"/>
    </row>
    <row r="71" spans="1:13">
      <c r="C71" s="1"/>
      <c r="H71" s="6"/>
      <c r="M71" s="6"/>
    </row>
  </sheetData>
  <phoneticPr fontId="1" type="noConversion"/>
  <conditionalFormatting sqref="E6:F71">
    <cfRule type="cellIs" dxfId="0" priority="1" operator="equal">
      <formula>"V"</formula>
    </cfRule>
  </conditionalFormatting>
  <hyperlinks>
    <hyperlink ref="H69" r:id="rId1" xr:uid="{9F6D7ED5-A14B-4713-A0BE-B6DA811D12B6}"/>
    <hyperlink ref="H66" r:id="rId2" xr:uid="{6BD382DD-6B50-450F-ADB7-68F67C487173}"/>
    <hyperlink ref="H67" r:id="rId3" xr:uid="{D209C74B-CA5B-4129-9B9B-27A3BF08B07E}"/>
    <hyperlink ref="H68" r:id="rId4" xr:uid="{640B2D53-95E1-4894-BC9D-1962A71BF3E3}"/>
    <hyperlink ref="H65" r:id="rId5" xr:uid="{D2BBC9FF-4919-4CE1-BD13-244DFBCCE5F3}"/>
    <hyperlink ref="H60" r:id="rId6" xr:uid="{BC31EE9B-7F37-4B13-B386-0366750AA773}"/>
    <hyperlink ref="H61" r:id="rId7" xr:uid="{B4BB678C-6560-475A-A5EF-61A2E4B03A1C}"/>
    <hyperlink ref="H59" r:id="rId8" xr:uid="{E83E06C9-E643-4F82-AE9C-122F396319E4}"/>
    <hyperlink ref="H63" r:id="rId9" xr:uid="{0D9A1B4B-3B2C-4D44-ABD7-3CE0FF8C41C9}"/>
    <hyperlink ref="H62" r:id="rId10" xr:uid="{E2DEFBF2-B953-4934-81D4-3CBC809D4C99}"/>
    <hyperlink ref="H64" r:id="rId11" xr:uid="{B253E792-9116-4400-92DC-8CFA2FF902C9}"/>
    <hyperlink ref="H58" r:id="rId12" xr:uid="{6A5B8C74-DB53-4BB0-BFD5-512CAF955DDC}"/>
    <hyperlink ref="H55" r:id="rId13" xr:uid="{D9911774-492C-4AAF-8EF5-48C1F4874B3E}"/>
    <hyperlink ref="H56" r:id="rId14" xr:uid="{DDE43438-6442-414C-919B-3CE2E7F58C41}"/>
    <hyperlink ref="H25" r:id="rId15" xr:uid="{D21C05A0-4B84-4A4A-B236-BAEEAC232537}"/>
    <hyperlink ref="H33" r:id="rId16" xr:uid="{BDC68942-A20E-4B22-9A73-1D17B9F2DF4F}"/>
    <hyperlink ref="H31" r:id="rId17" xr:uid="{9991FBC9-CCC7-408A-85E6-65B664F1D5F3}"/>
    <hyperlink ref="H35" r:id="rId18" xr:uid="{1F59EF2E-1AA7-4230-83E8-04ED74780160}"/>
    <hyperlink ref="H27" r:id="rId19" xr:uid="{4660B838-51C6-4D24-8396-76EEAD8A7E34}"/>
    <hyperlink ref="H29" r:id="rId20" xr:uid="{5D9B2B4D-DC41-42C2-AA9A-FBBC6CAFF1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IMU_EVB_v02p2_MAIN_1212</vt:lpstr>
      <vt:lpstr>IMU_EVB_v02p3_MAIN_0421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葉子豪</cp:lastModifiedBy>
  <dcterms:created xsi:type="dcterms:W3CDTF">2025-08-19T11:53:52Z</dcterms:created>
  <dcterms:modified xsi:type="dcterms:W3CDTF">2026-04-21T06:36:29Z</dcterms:modified>
</cp:coreProperties>
</file>